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211EB8-1AFC-4B40-9E85-2FD84089AE5D}" xr6:coauthVersionLast="47" xr6:coauthVersionMax="47" xr10:uidLastSave="{00000000-0000-0000-0000-000000000000}"/>
  <bookViews>
    <workbookView xWindow="-110" yWindow="-110" windowWidth="19420" windowHeight="10300" activeTab="2" xr2:uid="{70461B75-5407-324C-ACB4-7091E894647F}"/>
  </bookViews>
  <sheets>
    <sheet name="01_Оценка прогноза недельная" sheetId="1" r:id="rId1"/>
    <sheet name="02_Оценка прогноза месяц" sheetId="2" r:id="rId2"/>
    <sheet name="Novo Forecast" sheetId="5" r:id="rId3"/>
    <sheet name="NF Ent" sheetId="4" r:id="rId4"/>
  </sheets>
  <definedNames>
    <definedName name="_paloimportactive">FALSE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2" l="1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G7" i="2"/>
  <c r="F7" i="2"/>
  <c r="G6" i="2" s="1"/>
  <c r="G7" i="1"/>
  <c r="F7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H10" i="1"/>
  <c r="H11" i="1"/>
  <c r="H12" i="1"/>
  <c r="H13" i="1"/>
  <c r="H14" i="1"/>
  <c r="H15" i="1"/>
  <c r="H16" i="1"/>
  <c r="H9" i="1"/>
  <c r="I9" i="1"/>
  <c r="I10" i="1"/>
  <c r="I11" i="1"/>
  <c r="I12" i="1"/>
  <c r="I13" i="1"/>
  <c r="I14" i="1"/>
  <c r="I15" i="1"/>
  <c r="I16" i="1"/>
  <c r="H7" i="2" l="1"/>
  <c r="G4" i="2" s="1"/>
  <c r="I7" i="2"/>
  <c r="G3" i="2" s="1"/>
  <c r="G6" i="1"/>
  <c r="H7" i="1"/>
  <c r="G4" i="1" s="1"/>
  <c r="I7" i="1"/>
  <c r="G3" i="1" l="1"/>
</calcChain>
</file>

<file path=xl/sharedStrings.xml><?xml version="1.0" encoding="utf-8"?>
<sst xmlns="http://schemas.openxmlformats.org/spreadsheetml/2006/main" count="109" uniqueCount="53">
  <si>
    <t>Магазины</t>
  </si>
  <si>
    <t>Товары</t>
  </si>
  <si>
    <t>Факт продаж</t>
  </si>
  <si>
    <t>Ошибка</t>
  </si>
  <si>
    <t>Маг 1</t>
  </si>
  <si>
    <t>т1</t>
  </si>
  <si>
    <t>Маг 2</t>
  </si>
  <si>
    <t>Скользящий прогноз</t>
  </si>
  <si>
    <t>т2</t>
  </si>
  <si>
    <t>т3</t>
  </si>
  <si>
    <t>т4</t>
  </si>
  <si>
    <t>Маг 3</t>
  </si>
  <si>
    <t>Неделя</t>
  </si>
  <si>
    <t>Ошибка по модулю</t>
  </si>
  <si>
    <t>FA (%) = 1-WAPE =
=1-(∑|Прогноз - Факт|/ МАКС(∑ Факт; ∑ Прогноз)</t>
  </si>
  <si>
    <t>WAPE - недельная</t>
  </si>
  <si>
    <t>∑|Прогноз - Факт|</t>
  </si>
  <si>
    <t>МАКС(∑ Факт; ∑ Прогноз)</t>
  </si>
  <si>
    <t>=</t>
  </si>
  <si>
    <t>BIAS=∑( Прогноз - Факт)/(∑ Факт)</t>
  </si>
  <si>
    <t>BIAS</t>
  </si>
  <si>
    <t>∑( Прогноз - Факт)</t>
  </si>
  <si>
    <t>Месяц</t>
  </si>
  <si>
    <t>т11</t>
  </si>
  <si>
    <t>ошибку суммируем по неделям</t>
  </si>
  <si>
    <t>Оценка прогноза по неделям - ошибки агрегируем по неделям по магазинам - товарам  по скользящему прогнозу и факту</t>
  </si>
  <si>
    <t>Оценка прогноза по месяцам - ошибки агрегируем в месяц по магазинам - товарам по скользящему прогнозу и факту</t>
  </si>
  <si>
    <t>Цифровая система №1 в России для интегрированного бизнес-планирования и планирования цепей поставок</t>
  </si>
  <si>
    <r>
      <t xml:space="preserve">Вместо разрозненных Excel-таблиц и устаревших решений — </t>
    </r>
    <r>
      <rPr>
        <sz val="16"/>
        <rFont val="Bahnschrift Light"/>
        <family val="2"/>
        <charset val="204"/>
      </rPr>
      <t>единая цифровая среда для всех подразделений. От прогноза спроса и управлению прибыльностью контракта до закупки сырья и материалов. Все модули работают бесшовно, обмениваются данными и обеспечивают сквозное, ежедневное перепланирование на всех горизонтах и уровнях для выполнения бизнес целей и задач.</t>
    </r>
  </si>
  <si>
    <r>
      <t xml:space="preserve">  · </t>
    </r>
    <r>
      <rPr>
        <b/>
        <sz val="14"/>
        <rFont val="Bahnschrift Light"/>
        <family val="2"/>
        <charset val="204"/>
      </rPr>
      <t>DFM</t>
    </r>
    <r>
      <rPr>
        <sz val="14"/>
        <rFont val="Bahnschrift Light"/>
        <family val="2"/>
        <charset val="204"/>
      </rPr>
      <t>- Точность прогноза ↑ на 20–30% выше, на 5-20% выше рынка -</t>
    </r>
    <r>
      <rPr>
        <sz val="14"/>
        <color indexed="56"/>
        <rFont val="Bahnschrift Light"/>
        <family val="2"/>
        <charset val="204"/>
      </rPr>
      <t xml:space="preserve"> </t>
    </r>
    <r>
      <rPr>
        <b/>
        <sz val="14"/>
        <color indexed="56"/>
        <rFont val="Bahnschrift Light"/>
        <family val="2"/>
        <charset val="204"/>
      </rPr>
      <t>ГАРАНТИЯ РЕЗУЛЬТАТА!!!</t>
    </r>
  </si>
  <si>
    <r>
      <t xml:space="preserve">  ·</t>
    </r>
    <r>
      <rPr>
        <b/>
        <sz val="14"/>
        <rFont val="Bahnschrift Light"/>
        <family val="2"/>
        <charset val="204"/>
      </rPr>
      <t xml:space="preserve"> CP</t>
    </r>
    <r>
      <rPr>
        <sz val="14"/>
        <rFont val="Bahnschrift Light"/>
        <family val="2"/>
        <charset val="204"/>
      </rPr>
      <t xml:space="preserve"> - Совметное планирование - скорость согласовнаия часы вместо недель - оценка рисков и прозрачность процессов</t>
    </r>
  </si>
  <si>
    <r>
      <t xml:space="preserve">  ·</t>
    </r>
    <r>
      <rPr>
        <b/>
        <sz val="14"/>
        <rFont val="Bahnschrift Light"/>
        <family val="2"/>
        <charset val="204"/>
      </rPr>
      <t xml:space="preserve"> S&amp;OP</t>
    </r>
    <r>
      <rPr>
        <sz val="14"/>
        <rFont val="Bahnschrift Light"/>
        <family val="2"/>
        <charset val="204"/>
      </rPr>
      <t xml:space="preserve"> - Учет ограничений и согласование планов  — дни вместо недель</t>
    </r>
  </si>
  <si>
    <r>
      <t xml:space="preserve">  · </t>
    </r>
    <r>
      <rPr>
        <b/>
        <sz val="14"/>
        <rFont val="Bahnschrift Light"/>
        <family val="2"/>
        <charset val="204"/>
      </rPr>
      <t>S&amp;OE</t>
    </r>
    <r>
      <rPr>
        <sz val="14"/>
        <rFont val="Bahnschrift Light"/>
        <family val="2"/>
        <charset val="204"/>
      </rPr>
      <t>- Реакция на изменения — ежедневная</t>
    </r>
  </si>
  <si>
    <r>
      <t xml:space="preserve">  ·</t>
    </r>
    <r>
      <rPr>
        <b/>
        <sz val="14"/>
        <rFont val="Bahnschrift Light"/>
        <family val="2"/>
        <charset val="204"/>
      </rPr>
      <t xml:space="preserve"> SCM</t>
    </r>
    <r>
      <rPr>
        <sz val="14"/>
        <rFont val="Bahnschrift Light"/>
        <family val="2"/>
        <charset val="204"/>
      </rPr>
      <t>- Сквозная цепочка поставок - Снижение неликвидов ↓ до 70% - Увеличение оборачиваемости рабочего капитала 10-20%</t>
    </r>
  </si>
  <si>
    <r>
      <t xml:space="preserve">  · </t>
    </r>
    <r>
      <rPr>
        <b/>
        <sz val="14"/>
        <rFont val="Bahnschrift Light"/>
        <family val="2"/>
        <charset val="204"/>
      </rPr>
      <t>PP</t>
    </r>
    <r>
      <rPr>
        <sz val="14"/>
        <rFont val="Bahnschrift Light"/>
        <family val="2"/>
        <charset val="204"/>
      </rPr>
      <t>- Сокращение списаний продукции ↓ до 100% - учет ограничений, выравнивание спроса</t>
    </r>
  </si>
  <si>
    <r>
      <t xml:space="preserve">  · </t>
    </r>
    <r>
      <rPr>
        <b/>
        <sz val="14"/>
        <rFont val="Bahnschrift Light"/>
        <family val="2"/>
        <charset val="204"/>
      </rPr>
      <t>TPM</t>
    </r>
    <r>
      <rPr>
        <sz val="14"/>
        <rFont val="Bahnschrift Light"/>
        <family val="2"/>
        <charset val="204"/>
      </rPr>
      <t>- Эффективность акций ↑ &gt;32%</t>
    </r>
  </si>
  <si>
    <r>
      <t xml:space="preserve">  · </t>
    </r>
    <r>
      <rPr>
        <b/>
        <sz val="14"/>
        <rFont val="Bahnschrift Light"/>
        <family val="2"/>
        <charset val="204"/>
      </rPr>
      <t>CD</t>
    </r>
    <r>
      <rPr>
        <sz val="14"/>
        <rFont val="Bahnschrift Light"/>
        <family val="2"/>
        <charset val="204"/>
      </rPr>
      <t>- Рост прибыли по контракту ↑ 5–30%</t>
    </r>
  </si>
  <si>
    <r>
      <t xml:space="preserve">  ·</t>
    </r>
    <r>
      <rPr>
        <b/>
        <sz val="14"/>
        <rFont val="Bahnschrift Light"/>
        <family val="2"/>
        <charset val="204"/>
      </rPr>
      <t xml:space="preserve"> P&amp;L</t>
    </r>
    <r>
      <rPr>
        <sz val="14"/>
        <rFont val="Bahnschrift Light"/>
        <family val="2"/>
        <charset val="204"/>
      </rPr>
      <t>- Прозрачность бюджета и контроль затрат</t>
    </r>
  </si>
  <si>
    <t xml:space="preserve">    Окупаемость 6 месяцев!!!</t>
  </si>
  <si>
    <t>ЗАПРОСИТЬ ДЕМО</t>
  </si>
  <si>
    <t xml:space="preserve">     novoforecast.com</t>
  </si>
  <si>
    <r>
      <rPr>
        <b/>
        <sz val="16"/>
        <rFont val="Bahnschrift Light"/>
        <family val="2"/>
        <charset val="204"/>
      </rPr>
      <t xml:space="preserve"> Novo Forecast Enterprise</t>
    </r>
    <r>
      <rPr>
        <sz val="16"/>
        <rFont val="Bahnschrift Light"/>
        <family val="2"/>
        <charset val="204"/>
      </rPr>
      <t xml:space="preserve"> – это цифровая платформа, объединяющая современные технологии для прогнозирования спроса, совместного планирования и управления цепями поставок. Система объединяет подготовку данных, аналитику, машинное обучение, инструменты совместной работы и оптимизацию, чтобы продажи, маркетинг, закупки, логистика и производство могли работать в едином контуре планирования на всех горизонтах планирования. Платформа помогает компаниям автоматически рассчитывать прогнозы, учитывать факторы спроса – промо, цены, новинки, тендеры, листинги, праздники, погоду - более 100 факторов – и синхронизировать планы между отделами, на разных горизонтах планирования и по всей цепочке поставок. </t>
    </r>
  </si>
  <si>
    <r>
      <rPr>
        <b/>
        <sz val="16"/>
        <rFont val="Bahnschrift Light"/>
        <family val="2"/>
        <charset val="204"/>
      </rPr>
      <t>Novo Forecast Enterprise</t>
    </r>
    <r>
      <rPr>
        <sz val="16"/>
        <rFont val="Bahnschrift Light"/>
        <family val="2"/>
        <charset val="204"/>
      </rPr>
      <t xml:space="preserve"> – это комплект технологий ML, web, BI, оптимизации, OLTP, OLAP, AI, горизонтального и вертикального масштабирования для проекта любого масштаба и сложности.</t>
    </r>
  </si>
  <si>
    <t>Novo Forecast - быстрый и легкий способ 
расчета точного прогноза продаж в MS Excel</t>
  </si>
  <si>
    <r>
      <rPr>
        <b/>
        <sz val="12"/>
        <color indexed="63"/>
        <rFont val="Arial Unicode MS"/>
        <family val="2"/>
        <charset val="204"/>
      </rPr>
      <t>Автоматически</t>
    </r>
    <r>
      <rPr>
        <sz val="12"/>
        <color indexed="63"/>
        <rFont val="Arial Unicode MS"/>
        <family val="2"/>
        <charset val="204"/>
      </rPr>
      <t xml:space="preserve"> подберет модель прогноза из более чем 1 000 комбинаций</t>
    </r>
  </si>
  <si>
    <r>
      <t>Сделает </t>
    </r>
    <r>
      <rPr>
        <b/>
        <sz val="12"/>
        <color indexed="63"/>
        <rFont val="Arial Unicode MS"/>
        <family val="2"/>
        <charset val="204"/>
      </rPr>
      <t>прогноз по дням, месяцам, кварталам</t>
    </r>
    <r>
      <rPr>
        <sz val="12"/>
        <color indexed="63"/>
        <rFont val="Arial Unicode MS"/>
        <family val="2"/>
        <charset val="204"/>
      </rPr>
      <t> или любым другим циклам</t>
    </r>
  </si>
  <si>
    <r>
      <t xml:space="preserve">Одним нажатием </t>
    </r>
    <r>
      <rPr>
        <b/>
        <sz val="12"/>
        <color indexed="63"/>
        <rFont val="Arial Unicode MS"/>
        <family val="2"/>
        <charset val="204"/>
      </rPr>
      <t>построит график с сезонностью, прогнозом, границами прогноза...</t>
    </r>
  </si>
  <si>
    <r>
      <t>Сформирует</t>
    </r>
    <r>
      <rPr>
        <b/>
        <sz val="12"/>
        <color indexed="63"/>
        <rFont val="Arial Unicode MS"/>
        <family val="2"/>
        <charset val="204"/>
      </rPr>
      <t> "Dashboard" </t>
    </r>
    <r>
      <rPr>
        <sz val="12"/>
        <color indexed="63"/>
        <rFont val="Arial Unicode MS"/>
        <family val="2"/>
        <charset val="204"/>
      </rPr>
      <t>- панель для графического анализа большого массива данных</t>
    </r>
  </si>
  <si>
    <r>
      <t>Поможет </t>
    </r>
    <r>
      <rPr>
        <b/>
        <sz val="12"/>
        <color indexed="63"/>
        <rFont val="Arial Unicode MS"/>
        <family val="2"/>
        <charset val="204"/>
      </rPr>
      <t>подготовить данные к прогнозу</t>
    </r>
  </si>
  <si>
    <r>
      <t>Сделает </t>
    </r>
    <r>
      <rPr>
        <b/>
        <sz val="12"/>
        <color indexed="63"/>
        <rFont val="Arial Unicode MS"/>
        <family val="2"/>
        <charset val="204"/>
      </rPr>
      <t>анализ каждого этапа</t>
    </r>
    <r>
      <rPr>
        <sz val="12"/>
        <color indexed="63"/>
        <rFont val="Arial Unicode MS"/>
        <family val="2"/>
        <charset val="204"/>
      </rPr>
      <t xml:space="preserve"> вычисления</t>
    </r>
  </si>
  <si>
    <r>
      <t>Учтет </t>
    </r>
    <r>
      <rPr>
        <b/>
        <sz val="12"/>
        <color indexed="63"/>
        <rFont val="Arial Unicode MS"/>
        <family val="2"/>
        <charset val="204"/>
      </rPr>
      <t>дополнительные факторы</t>
    </r>
  </si>
  <si>
    <r>
      <t xml:space="preserve">Построит </t>
    </r>
    <r>
      <rPr>
        <b/>
        <sz val="12"/>
        <color indexed="63"/>
        <rFont val="Arial Unicode MS"/>
        <family val="2"/>
        <charset val="204"/>
      </rPr>
      <t>модели по заданным</t>
    </r>
    <r>
      <rPr>
        <sz val="12"/>
        <color indexed="63"/>
        <rFont val="Arial Unicode MS"/>
        <family val="2"/>
        <charset val="204"/>
      </rPr>
      <t xml:space="preserve"> вами </t>
    </r>
    <r>
      <rPr>
        <b/>
        <sz val="12"/>
        <color indexed="63"/>
        <rFont val="Arial Unicode MS"/>
        <family val="2"/>
        <charset val="204"/>
      </rPr>
      <t>формулам</t>
    </r>
  </si>
  <si>
    <t>Регистрируйтесь на сайте и скачивайте программу для прогнозирования! - Novo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</si>
</sst>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color rgb="FF0F1115"/>
      <name val="Segoe UI"/>
      <family val="2"/>
      <charset val="204"/>
    </font>
    <font>
      <u/>
      <sz val="10"/>
      <color theme="10"/>
      <name val="Arial Cyr"/>
      <charset val="204"/>
    </font>
    <font>
      <sz val="16"/>
      <color rgb="FF00B0F0"/>
      <name val="Bahnschrift Light"/>
      <family val="2"/>
      <charset val="204"/>
    </font>
    <font>
      <b/>
      <sz val="16"/>
      <name val="Bahnschrift Light"/>
      <family val="2"/>
      <charset val="204"/>
    </font>
    <font>
      <sz val="16"/>
      <name val="Bahnschrift Light"/>
      <family val="2"/>
      <charset val="204"/>
    </font>
    <font>
      <sz val="16"/>
      <color theme="1"/>
      <name val="Bahnschrift Light"/>
      <family val="2"/>
      <charset val="204"/>
    </font>
    <font>
      <sz val="14"/>
      <name val="Bahnschrift Light"/>
      <family val="2"/>
      <charset val="204"/>
    </font>
    <font>
      <b/>
      <sz val="14"/>
      <name val="Bahnschrift Light"/>
      <family val="2"/>
      <charset val="204"/>
    </font>
    <font>
      <sz val="14"/>
      <color indexed="56"/>
      <name val="Bahnschrift Light"/>
      <family val="2"/>
      <charset val="204"/>
    </font>
    <font>
      <b/>
      <sz val="14"/>
      <color indexed="56"/>
      <name val="Bahnschrift Light"/>
      <family val="2"/>
      <charset val="204"/>
    </font>
    <font>
      <sz val="14"/>
      <color theme="1"/>
      <name val="Bahnschrift Light"/>
      <family val="2"/>
      <charset val="204"/>
    </font>
    <font>
      <u/>
      <sz val="14"/>
      <name val="Bahnschrift Light"/>
      <family val="2"/>
      <charset val="204"/>
    </font>
    <font>
      <b/>
      <sz val="18"/>
      <color theme="0"/>
      <name val="Bahnschrift Light"/>
      <family val="2"/>
      <charset val="204"/>
    </font>
    <font>
      <sz val="12"/>
      <color rgb="FF00B0F0"/>
      <name val="Bahnschrift Light"/>
      <family val="2"/>
      <charset val="204"/>
    </font>
    <font>
      <sz val="10"/>
      <name val="Bahnschrift Light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5"/>
      <color theme="1" tint="0.249977111117893"/>
      <name val="Arial Unicode MS"/>
      <family val="2"/>
      <charset val="204"/>
    </font>
    <font>
      <u/>
      <sz val="11"/>
      <color theme="10"/>
      <name val="Calibri"/>
      <family val="2"/>
    </font>
    <font>
      <sz val="12"/>
      <color theme="1" tint="0.249977111117893"/>
      <name val="Arial Unicode MS"/>
      <family val="2"/>
      <charset val="204"/>
    </font>
    <font>
      <b/>
      <sz val="12"/>
      <color indexed="63"/>
      <name val="Arial Unicode MS"/>
      <family val="2"/>
      <charset val="204"/>
    </font>
    <font>
      <sz val="12"/>
      <color indexed="63"/>
      <name val="Arial Unicode MS"/>
      <family val="2"/>
      <charset val="204"/>
    </font>
    <font>
      <b/>
      <u/>
      <sz val="16"/>
      <color theme="0"/>
      <name val="Arial Unicode MS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DE9F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A2E6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1" fillId="0" borderId="0"/>
  </cellStyleXfs>
  <cellXfs count="46">
    <xf numFmtId="0" fontId="0" fillId="0" borderId="0" xfId="0"/>
    <xf numFmtId="0" fontId="4" fillId="0" borderId="0" xfId="0" applyFont="1"/>
    <xf numFmtId="1" fontId="0" fillId="0" borderId="0" xfId="0" applyNumberFormat="1"/>
    <xf numFmtId="0" fontId="0" fillId="0" borderId="0" xfId="0" applyBorder="1"/>
    <xf numFmtId="9" fontId="0" fillId="0" borderId="0" xfId="1" applyFont="1" applyBorder="1"/>
    <xf numFmtId="0" fontId="0" fillId="2" borderId="1" xfId="0" applyFill="1" applyBorder="1"/>
    <xf numFmtId="1" fontId="0" fillId="2" borderId="3" xfId="0" applyNumberFormat="1" applyFill="1" applyBorder="1"/>
    <xf numFmtId="0" fontId="0" fillId="3" borderId="4" xfId="0" applyFill="1" applyBorder="1"/>
    <xf numFmtId="1" fontId="0" fillId="3" borderId="5" xfId="0" applyNumberFormat="1" applyFill="1" applyBorder="1"/>
    <xf numFmtId="0" fontId="0" fillId="4" borderId="4" xfId="0" applyFill="1" applyBorder="1"/>
    <xf numFmtId="1" fontId="0" fillId="4" borderId="5" xfId="0" applyNumberFormat="1" applyFill="1" applyBorder="1"/>
    <xf numFmtId="0" fontId="0" fillId="5" borderId="1" xfId="0" applyFill="1" applyBorder="1"/>
    <xf numFmtId="0" fontId="0" fillId="5" borderId="2" xfId="0" applyFill="1" applyBorder="1" applyAlignment="1">
      <alignment horizontal="center" vertical="center"/>
    </xf>
    <xf numFmtId="9" fontId="0" fillId="5" borderId="3" xfId="1" applyFont="1" applyFill="1" applyBorder="1"/>
    <xf numFmtId="0" fontId="0" fillId="6" borderId="1" xfId="0" applyFill="1" applyBorder="1"/>
    <xf numFmtId="0" fontId="0" fillId="6" borderId="2" xfId="0" applyFill="1" applyBorder="1"/>
    <xf numFmtId="9" fontId="0" fillId="6" borderId="3" xfId="1" applyFont="1" applyFill="1" applyBorder="1"/>
    <xf numFmtId="0" fontId="3" fillId="0" borderId="0" xfId="0" applyFont="1"/>
    <xf numFmtId="0" fontId="0" fillId="0" borderId="0" xfId="0" applyNumberFormat="1"/>
    <xf numFmtId="0" fontId="0" fillId="5" borderId="2" xfId="0" applyFill="1" applyBorder="1" applyAlignment="1">
      <alignment horizontal="left" wrapText="1"/>
    </xf>
    <xf numFmtId="0" fontId="7" fillId="0" borderId="0" xfId="2" applyFont="1"/>
    <xf numFmtId="0" fontId="6" fillId="0" borderId="0" xfId="2"/>
    <xf numFmtId="0" fontId="9" fillId="0" borderId="0" xfId="3" applyFont="1" applyAlignment="1" applyProtection="1">
      <alignment horizontal="left" vertical="center" readingOrder="1"/>
    </xf>
    <xf numFmtId="0" fontId="9" fillId="0" borderId="0" xfId="3" applyFont="1" applyAlignment="1" applyProtection="1">
      <alignment horizontal="left"/>
    </xf>
    <xf numFmtId="0" fontId="10" fillId="0" borderId="0" xfId="3" applyFont="1" applyAlignment="1" applyProtection="1">
      <alignment horizontal="left" wrapText="1" readingOrder="1"/>
    </xf>
    <xf numFmtId="0" fontId="10" fillId="0" borderId="0" xfId="3" applyFont="1" applyAlignment="1" applyProtection="1">
      <alignment horizontal="left"/>
    </xf>
    <xf numFmtId="0" fontId="10" fillId="0" borderId="0" xfId="3" applyFont="1" applyAlignment="1" applyProtection="1">
      <alignment horizontal="left" vertical="top"/>
    </xf>
    <xf numFmtId="0" fontId="12" fillId="0" borderId="0" xfId="3" applyFont="1" applyAlignment="1" applyProtection="1">
      <alignment horizontal="left" wrapText="1" readingOrder="1"/>
    </xf>
    <xf numFmtId="0" fontId="12" fillId="0" borderId="0" xfId="3" applyFont="1" applyAlignment="1" applyProtection="1">
      <alignment horizontal="left"/>
    </xf>
    <xf numFmtId="0" fontId="13" fillId="7" borderId="0" xfId="3" applyFont="1" applyFill="1" applyAlignment="1" applyProtection="1">
      <alignment horizontal="left"/>
    </xf>
    <xf numFmtId="0" fontId="13" fillId="0" borderId="0" xfId="3" applyFont="1" applyAlignment="1" applyProtection="1"/>
    <xf numFmtId="0" fontId="17" fillId="0" borderId="0" xfId="3" applyFont="1" applyAlignment="1" applyProtection="1"/>
    <xf numFmtId="0" fontId="13" fillId="7" borderId="0" xfId="3" applyFont="1" applyFill="1" applyAlignment="1" applyProtection="1">
      <alignment horizontal="left" vertical="top"/>
    </xf>
    <xf numFmtId="0" fontId="17" fillId="0" borderId="0" xfId="3" applyFont="1" applyAlignment="1" applyProtection="1">
      <alignment vertical="top"/>
    </xf>
    <xf numFmtId="0" fontId="18" fillId="0" borderId="0" xfId="3" applyFont="1" applyAlignment="1" applyProtection="1"/>
    <xf numFmtId="0" fontId="19" fillId="8" borderId="0" xfId="3" applyFont="1" applyFill="1" applyAlignment="1" applyProtection="1">
      <alignment horizontal="center" vertical="center"/>
    </xf>
    <xf numFmtId="0" fontId="20" fillId="0" borderId="0" xfId="3" applyFont="1" applyAlignment="1" applyProtection="1"/>
    <xf numFmtId="0" fontId="11" fillId="0" borderId="0" xfId="2" applyFont="1" applyAlignment="1">
      <alignment vertical="top" wrapText="1"/>
    </xf>
    <xf numFmtId="0" fontId="11" fillId="9" borderId="0" xfId="2" applyFont="1" applyFill="1" applyAlignment="1">
      <alignment vertical="top" wrapText="1"/>
    </xf>
    <xf numFmtId="0" fontId="21" fillId="10" borderId="0" xfId="2" applyFont="1" applyFill="1" applyAlignment="1">
      <alignment vertical="top" wrapText="1"/>
    </xf>
    <xf numFmtId="0" fontId="23" fillId="0" borderId="0" xfId="4" applyFont="1" applyAlignment="1" applyProtection="1">
      <alignment vertical="center" wrapText="1"/>
    </xf>
    <xf numFmtId="0" fontId="1" fillId="0" borderId="0" xfId="5"/>
    <xf numFmtId="0" fontId="24" fillId="11" borderId="0" xfId="4" applyFont="1" applyFill="1" applyAlignment="1" applyProtection="1"/>
    <xf numFmtId="0" fontId="25" fillId="11" borderId="0" xfId="4" applyFont="1" applyFill="1" applyAlignment="1" applyProtection="1">
      <alignment horizontal="left" wrapText="1" indent="1"/>
    </xf>
    <xf numFmtId="0" fontId="25" fillId="0" borderId="0" xfId="5" applyFont="1"/>
    <xf numFmtId="0" fontId="28" fillId="8" borderId="0" xfId="4" applyFont="1" applyFill="1" applyAlignment="1" applyProtection="1">
      <alignment horizontal="center" vertical="center"/>
    </xf>
  </cellXfs>
  <cellStyles count="6">
    <cellStyle name="Гиперссылка 3" xfId="4" xr:uid="{53B33DF6-6381-4BBD-BBF2-1E1B272012DB}"/>
    <cellStyle name="Гиперссылка 4" xfId="3" xr:uid="{0F14C8B9-C6A3-4B51-89E3-E1DD4CDBF1F6}"/>
    <cellStyle name="Обычный" xfId="0" builtinId="0"/>
    <cellStyle name="Обычный 2" xfId="5" xr:uid="{5EA18BD6-1305-4CFE-A91F-80A4DADB1802}"/>
    <cellStyle name="Обычный 3" xfId="2" xr:uid="{DF974050-6051-4317-B6B0-805B29992B67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novoforecast.com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novoforecast.com/funktsionalnye-moduli-novo-forecast-entrerprise.html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novoforecast.com/novo-forecast-enterprise.html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7550150</xdr:colOff>
      <xdr:row>0</xdr:row>
      <xdr:rowOff>298450</xdr:rowOff>
    </xdr:from>
    <xdr:to>
      <xdr:col>1</xdr:col>
      <xdr:colOff>88900</xdr:colOff>
      <xdr:row>10</xdr:row>
      <xdr:rowOff>114300</xdr:rowOff>
    </xdr:to>
    <xdr:pic>
      <xdr:nvPicPr>
        <xdr:cNvPr id="2" name="Рисунок 1" descr="Рисунок1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449AAE-59FD-433D-80EA-7F3F35F02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0150" y="298450"/>
          <a:ext cx="2749550" cy="322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139700</xdr:rowOff>
    </xdr:from>
    <xdr:to>
      <xdr:col>0</xdr:col>
      <xdr:colOff>4800600</xdr:colOff>
      <xdr:row>1</xdr:row>
      <xdr:rowOff>63500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8DD528-1B51-4443-B32C-4F5C1CB6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39700"/>
          <a:ext cx="4737100" cy="111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311150</xdr:rowOff>
    </xdr:from>
    <xdr:to>
      <xdr:col>1</xdr:col>
      <xdr:colOff>0</xdr:colOff>
      <xdr:row>52</xdr:row>
      <xdr:rowOff>38100</xdr:rowOff>
    </xdr:to>
    <xdr:pic>
      <xdr:nvPicPr>
        <xdr:cNvPr id="3" name="Рисунок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5A3650-399E-47A8-8B54-A6C506DB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91700"/>
          <a:ext cx="11049000" cy="621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novoforecast.com/" TargetMode="External"/><Relationship Id="rId1" Type="http://schemas.openxmlformats.org/officeDocument/2006/relationships/hyperlink" Target="http://www.novoforecast.com/" TargetMode="External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novoforecast.com/funktsionalnye-moduli-novo-forecast-entrerprise.html" TargetMode="External"/><Relationship Id="rId13" Type="http://schemas.openxmlformats.org/officeDocument/2006/relationships/hyperlink" Target="https://novoforecast.com/novo-forecast-enterprise.html" TargetMode="External"/><Relationship Id="rId3" Type="http://schemas.openxmlformats.org/officeDocument/2006/relationships/hyperlink" Target="https://novoforecast.com/" TargetMode="External"/><Relationship Id="rId7" Type="http://schemas.openxmlformats.org/officeDocument/2006/relationships/hyperlink" Target="https://novoforecast.com/funktsionalnye-moduli-novo-forecast-entrerprise.html" TargetMode="External"/><Relationship Id="rId12" Type="http://schemas.openxmlformats.org/officeDocument/2006/relationships/hyperlink" Target="https://novoforecast.com/funktsionalnye-moduli-novo-forecast-entrerprise.html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https://novoforecast.com/" TargetMode="External"/><Relationship Id="rId16" Type="http://schemas.openxmlformats.org/officeDocument/2006/relationships/hyperlink" Target="https://novoforecast.com/novo-forecast/prezentatsiya-novo-forecast-enterprise.html" TargetMode="External"/><Relationship Id="rId1" Type="http://schemas.openxmlformats.org/officeDocument/2006/relationships/hyperlink" Target="https://novoforecast.com/" TargetMode="External"/><Relationship Id="rId6" Type="http://schemas.openxmlformats.org/officeDocument/2006/relationships/hyperlink" Target="https://novoforecast.com/funktsionalnye-moduli-novo-forecast-entrerprise.html" TargetMode="External"/><Relationship Id="rId11" Type="http://schemas.openxmlformats.org/officeDocument/2006/relationships/hyperlink" Target="https://novoforecast.com/funktsionalnye-moduli-novo-forecast-entrerprise.html" TargetMode="External"/><Relationship Id="rId5" Type="http://schemas.openxmlformats.org/officeDocument/2006/relationships/hyperlink" Target="https://novoforecast.com/" TargetMode="External"/><Relationship Id="rId15" Type="http://schemas.openxmlformats.org/officeDocument/2006/relationships/hyperlink" Target="https://novoforecast.com/novo-forecast/prezentatsiya-novo-forecast-enterprise.html" TargetMode="External"/><Relationship Id="rId10" Type="http://schemas.openxmlformats.org/officeDocument/2006/relationships/hyperlink" Target="https://novoforecast.com/funktsionalnye-moduli-novo-forecast-entrerprise.html" TargetMode="External"/><Relationship Id="rId4" Type="http://schemas.openxmlformats.org/officeDocument/2006/relationships/hyperlink" Target="https://novoforecast.com/" TargetMode="External"/><Relationship Id="rId9" Type="http://schemas.openxmlformats.org/officeDocument/2006/relationships/hyperlink" Target="https://novoforecast.com/funktsionalnye-moduli-novo-forecast-entrerprise.html" TargetMode="External"/><Relationship Id="rId14" Type="http://schemas.openxmlformats.org/officeDocument/2006/relationships/hyperlink" Target="https://novoforecast.com/novo-forecast-enterpris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64789-83BC-5A41-BCA7-358717B2DC52}">
  <dimension ref="B2:I24"/>
  <sheetViews>
    <sheetView topLeftCell="A3" zoomScale="99" zoomScaleNormal="99" workbookViewId="0">
      <selection activeCell="B3" sqref="B3"/>
    </sheetView>
  </sheetViews>
  <sheetFormatPr defaultColWidth="10.6640625" defaultRowHeight="15.5"/>
  <cols>
    <col min="1" max="1" width="2.83203125" customWidth="1"/>
    <col min="3" max="3" width="9.5" customWidth="1"/>
    <col min="4" max="4" width="19.83203125" customWidth="1"/>
    <col min="5" max="5" width="12.1640625" customWidth="1"/>
    <col min="6" max="6" width="22.83203125" bestFit="1" customWidth="1"/>
    <col min="7" max="7" width="12.6640625" bestFit="1" customWidth="1"/>
    <col min="8" max="8" width="16.6640625" bestFit="1" customWidth="1"/>
    <col min="9" max="9" width="18.6640625" bestFit="1" customWidth="1"/>
  </cols>
  <sheetData>
    <row r="2" spans="2:9" ht="16" thickBot="1">
      <c r="B2" s="1" t="s">
        <v>25</v>
      </c>
    </row>
    <row r="3" spans="2:9" ht="63" customHeight="1" thickBot="1">
      <c r="B3" s="11" t="s">
        <v>15</v>
      </c>
      <c r="C3" s="19" t="s">
        <v>14</v>
      </c>
      <c r="D3" s="19"/>
      <c r="E3" s="19"/>
      <c r="F3" s="12" t="s">
        <v>18</v>
      </c>
      <c r="G3" s="13">
        <f>1-I7/G6</f>
        <v>0.69804618117229134</v>
      </c>
    </row>
    <row r="4" spans="2:9" ht="16" thickBot="1">
      <c r="B4" s="14" t="s">
        <v>20</v>
      </c>
      <c r="C4" s="15"/>
      <c r="D4" s="15" t="s">
        <v>19</v>
      </c>
      <c r="E4" s="15"/>
      <c r="F4" s="15"/>
      <c r="G4" s="16">
        <f>H7/G7</f>
        <v>3.6832412523020261E-2</v>
      </c>
    </row>
    <row r="5" spans="2:9" ht="16" thickBot="1">
      <c r="B5" s="3"/>
      <c r="C5" s="3"/>
      <c r="D5" s="3"/>
      <c r="E5" s="3"/>
      <c r="F5" s="3"/>
      <c r="G5" s="4"/>
      <c r="I5" t="s">
        <v>24</v>
      </c>
    </row>
    <row r="6" spans="2:9" ht="16" thickBot="1">
      <c r="F6" s="5" t="s">
        <v>17</v>
      </c>
      <c r="G6" s="6">
        <f>MAX(F7:G7)</f>
        <v>563</v>
      </c>
      <c r="H6" s="7" t="s">
        <v>21</v>
      </c>
      <c r="I6" s="9" t="s">
        <v>16</v>
      </c>
    </row>
    <row r="7" spans="2:9" ht="16" thickBot="1">
      <c r="F7" s="2">
        <f>SUM(F9:F24)</f>
        <v>563</v>
      </c>
      <c r="G7" s="2">
        <f>SUM(G9:G24)</f>
        <v>543</v>
      </c>
      <c r="H7" s="8">
        <f>SUM(H9:H24)</f>
        <v>20</v>
      </c>
      <c r="I7" s="10">
        <f>SUM(I9:I24)</f>
        <v>170</v>
      </c>
    </row>
    <row r="8" spans="2:9">
      <c r="B8" s="1" t="s">
        <v>0</v>
      </c>
      <c r="C8" s="1" t="s">
        <v>1</v>
      </c>
      <c r="D8" s="1" t="s">
        <v>12</v>
      </c>
      <c r="E8" s="1" t="s">
        <v>22</v>
      </c>
      <c r="F8" s="1" t="s">
        <v>7</v>
      </c>
      <c r="G8" s="1" t="s">
        <v>2</v>
      </c>
      <c r="H8" s="1" t="s">
        <v>3</v>
      </c>
      <c r="I8" s="1" t="s">
        <v>13</v>
      </c>
    </row>
    <row r="9" spans="2:9">
      <c r="B9" t="s">
        <v>4</v>
      </c>
      <c r="C9" t="s">
        <v>5</v>
      </c>
      <c r="D9">
        <v>21</v>
      </c>
      <c r="E9">
        <v>7</v>
      </c>
      <c r="F9">
        <v>12</v>
      </c>
      <c r="G9">
        <v>20</v>
      </c>
      <c r="H9">
        <f>F9-G9</f>
        <v>-8</v>
      </c>
      <c r="I9" s="2">
        <f t="shared" ref="I9:I24" si="0">ABS(F9-G9)</f>
        <v>8</v>
      </c>
    </row>
    <row r="10" spans="2:9">
      <c r="B10" t="s">
        <v>4</v>
      </c>
      <c r="C10" t="s">
        <v>23</v>
      </c>
      <c r="D10">
        <v>21</v>
      </c>
      <c r="E10">
        <v>7</v>
      </c>
      <c r="F10">
        <v>3</v>
      </c>
      <c r="G10">
        <v>2</v>
      </c>
      <c r="H10">
        <f t="shared" ref="H10:H16" si="1">F10-G10</f>
        <v>1</v>
      </c>
      <c r="I10" s="2">
        <f t="shared" si="0"/>
        <v>1</v>
      </c>
    </row>
    <row r="11" spans="2:9">
      <c r="B11" t="s">
        <v>4</v>
      </c>
      <c r="C11" t="s">
        <v>8</v>
      </c>
      <c r="D11">
        <v>21</v>
      </c>
      <c r="E11">
        <v>7</v>
      </c>
      <c r="F11">
        <v>22</v>
      </c>
      <c r="G11">
        <v>15</v>
      </c>
      <c r="H11">
        <f t="shared" si="1"/>
        <v>7</v>
      </c>
      <c r="I11" s="2">
        <f t="shared" si="0"/>
        <v>7</v>
      </c>
    </row>
    <row r="12" spans="2:9">
      <c r="B12" t="s">
        <v>4</v>
      </c>
      <c r="C12" t="s">
        <v>9</v>
      </c>
      <c r="D12">
        <v>21</v>
      </c>
      <c r="E12">
        <v>7</v>
      </c>
      <c r="F12">
        <v>123</v>
      </c>
      <c r="G12">
        <v>150</v>
      </c>
      <c r="H12">
        <f t="shared" si="1"/>
        <v>-27</v>
      </c>
      <c r="I12" s="2">
        <f t="shared" si="0"/>
        <v>27</v>
      </c>
    </row>
    <row r="13" spans="2:9">
      <c r="B13" t="s">
        <v>6</v>
      </c>
      <c r="C13" t="s">
        <v>10</v>
      </c>
      <c r="D13">
        <v>21</v>
      </c>
      <c r="E13">
        <v>7</v>
      </c>
      <c r="F13">
        <v>6</v>
      </c>
      <c r="G13">
        <v>3</v>
      </c>
      <c r="H13">
        <f t="shared" si="1"/>
        <v>3</v>
      </c>
      <c r="I13" s="2">
        <f t="shared" si="0"/>
        <v>3</v>
      </c>
    </row>
    <row r="14" spans="2:9">
      <c r="B14" t="s">
        <v>6</v>
      </c>
      <c r="C14" t="s">
        <v>5</v>
      </c>
      <c r="D14">
        <v>21</v>
      </c>
      <c r="E14">
        <v>7</v>
      </c>
      <c r="F14">
        <v>28</v>
      </c>
      <c r="G14">
        <v>20</v>
      </c>
      <c r="H14">
        <f t="shared" si="1"/>
        <v>8</v>
      </c>
      <c r="I14" s="2">
        <f t="shared" si="0"/>
        <v>8</v>
      </c>
    </row>
    <row r="15" spans="2:9">
      <c r="B15" t="s">
        <v>11</v>
      </c>
      <c r="C15" t="s">
        <v>5</v>
      </c>
      <c r="D15">
        <v>21</v>
      </c>
      <c r="E15">
        <v>7</v>
      </c>
      <c r="F15">
        <v>22</v>
      </c>
      <c r="G15">
        <v>15</v>
      </c>
      <c r="H15">
        <f t="shared" si="1"/>
        <v>7</v>
      </c>
      <c r="I15" s="2">
        <f t="shared" si="0"/>
        <v>7</v>
      </c>
    </row>
    <row r="16" spans="2:9">
      <c r="B16" t="s">
        <v>11</v>
      </c>
      <c r="C16" t="s">
        <v>8</v>
      </c>
      <c r="D16">
        <v>21</v>
      </c>
      <c r="E16">
        <v>7</v>
      </c>
      <c r="F16">
        <v>44</v>
      </c>
      <c r="G16">
        <v>58</v>
      </c>
      <c r="H16">
        <f t="shared" si="1"/>
        <v>-14</v>
      </c>
      <c r="I16" s="2">
        <f t="shared" si="0"/>
        <v>14</v>
      </c>
    </row>
    <row r="17" spans="2:9">
      <c r="B17" t="s">
        <v>4</v>
      </c>
      <c r="C17" t="s">
        <v>5</v>
      </c>
      <c r="D17">
        <v>22</v>
      </c>
      <c r="E17">
        <v>7</v>
      </c>
      <c r="F17">
        <v>20</v>
      </c>
      <c r="G17">
        <v>12</v>
      </c>
      <c r="H17">
        <f>F17-G17</f>
        <v>8</v>
      </c>
      <c r="I17" s="2">
        <f t="shared" si="0"/>
        <v>8</v>
      </c>
    </row>
    <row r="18" spans="2:9">
      <c r="B18" t="s">
        <v>4</v>
      </c>
      <c r="C18" t="s">
        <v>23</v>
      </c>
      <c r="D18">
        <v>22</v>
      </c>
      <c r="E18">
        <v>7</v>
      </c>
      <c r="F18">
        <v>2</v>
      </c>
      <c r="G18">
        <v>3</v>
      </c>
      <c r="H18">
        <f t="shared" ref="H18:H24" si="2">F18-G18</f>
        <v>-1</v>
      </c>
      <c r="I18" s="2">
        <f t="shared" si="0"/>
        <v>1</v>
      </c>
    </row>
    <row r="19" spans="2:9">
      <c r="B19" t="s">
        <v>4</v>
      </c>
      <c r="C19" t="s">
        <v>8</v>
      </c>
      <c r="D19">
        <v>22</v>
      </c>
      <c r="E19">
        <v>7</v>
      </c>
      <c r="F19">
        <v>15</v>
      </c>
      <c r="G19">
        <v>22</v>
      </c>
      <c r="H19">
        <f t="shared" si="2"/>
        <v>-7</v>
      </c>
      <c r="I19" s="2">
        <f t="shared" si="0"/>
        <v>7</v>
      </c>
    </row>
    <row r="20" spans="2:9">
      <c r="B20" t="s">
        <v>4</v>
      </c>
      <c r="C20" t="s">
        <v>9</v>
      </c>
      <c r="D20">
        <v>22</v>
      </c>
      <c r="E20">
        <v>7</v>
      </c>
      <c r="F20">
        <v>170</v>
      </c>
      <c r="G20">
        <v>123</v>
      </c>
      <c r="H20">
        <f t="shared" si="2"/>
        <v>47</v>
      </c>
      <c r="I20" s="2">
        <f t="shared" si="0"/>
        <v>47</v>
      </c>
    </row>
    <row r="21" spans="2:9">
      <c r="B21" t="s">
        <v>6</v>
      </c>
      <c r="C21" t="s">
        <v>10</v>
      </c>
      <c r="D21">
        <v>22</v>
      </c>
      <c r="E21">
        <v>7</v>
      </c>
      <c r="F21">
        <v>3</v>
      </c>
      <c r="G21">
        <v>6</v>
      </c>
      <c r="H21">
        <f t="shared" si="2"/>
        <v>-3</v>
      </c>
      <c r="I21" s="2">
        <f t="shared" si="0"/>
        <v>3</v>
      </c>
    </row>
    <row r="22" spans="2:9">
      <c r="B22" t="s">
        <v>6</v>
      </c>
      <c r="C22" t="s">
        <v>5</v>
      </c>
      <c r="D22">
        <v>22</v>
      </c>
      <c r="E22">
        <v>7</v>
      </c>
      <c r="F22">
        <v>20</v>
      </c>
      <c r="G22">
        <v>28</v>
      </c>
      <c r="H22">
        <f t="shared" si="2"/>
        <v>-8</v>
      </c>
      <c r="I22" s="2">
        <f t="shared" si="0"/>
        <v>8</v>
      </c>
    </row>
    <row r="23" spans="2:9">
      <c r="B23" t="s">
        <v>11</v>
      </c>
      <c r="C23" t="s">
        <v>5</v>
      </c>
      <c r="D23">
        <v>22</v>
      </c>
      <c r="E23">
        <v>7</v>
      </c>
      <c r="F23">
        <v>15</v>
      </c>
      <c r="G23">
        <v>22</v>
      </c>
      <c r="H23">
        <f t="shared" si="2"/>
        <v>-7</v>
      </c>
      <c r="I23" s="2">
        <f t="shared" si="0"/>
        <v>7</v>
      </c>
    </row>
    <row r="24" spans="2:9">
      <c r="B24" t="s">
        <v>11</v>
      </c>
      <c r="C24" t="s">
        <v>8</v>
      </c>
      <c r="D24">
        <v>22</v>
      </c>
      <c r="E24">
        <v>7</v>
      </c>
      <c r="F24">
        <v>58</v>
      </c>
      <c r="G24">
        <v>44</v>
      </c>
      <c r="H24">
        <f t="shared" si="2"/>
        <v>14</v>
      </c>
      <c r="I24" s="2">
        <f t="shared" si="0"/>
        <v>14</v>
      </c>
    </row>
  </sheetData>
  <mergeCells count="1">
    <mergeCell ref="C3:E3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42DA-3E0B-2344-AC67-FE718C1FB7D2}">
  <dimension ref="B2:I16"/>
  <sheetViews>
    <sheetView zoomScale="104" zoomScaleNormal="104" workbookViewId="0">
      <selection activeCell="B3" sqref="B3"/>
    </sheetView>
  </sheetViews>
  <sheetFormatPr defaultColWidth="10.6640625" defaultRowHeight="15.5"/>
  <cols>
    <col min="1" max="1" width="2.83203125" customWidth="1"/>
    <col min="3" max="3" width="9.5" customWidth="1"/>
    <col min="4" max="4" width="12.6640625" customWidth="1"/>
    <col min="5" max="5" width="12.1640625" customWidth="1"/>
    <col min="6" max="6" width="22.83203125" bestFit="1" customWidth="1"/>
    <col min="7" max="7" width="12.6640625" bestFit="1" customWidth="1"/>
    <col min="8" max="8" width="16.6640625" bestFit="1" customWidth="1"/>
    <col min="9" max="9" width="18.6640625" bestFit="1" customWidth="1"/>
  </cols>
  <sheetData>
    <row r="2" spans="2:9" ht="16" thickBot="1">
      <c r="B2" s="1" t="s">
        <v>26</v>
      </c>
    </row>
    <row r="3" spans="2:9" ht="63" customHeight="1" thickBot="1">
      <c r="B3" s="11" t="s">
        <v>15</v>
      </c>
      <c r="C3" s="19" t="s">
        <v>14</v>
      </c>
      <c r="D3" s="19"/>
      <c r="E3" s="19"/>
      <c r="F3" s="12" t="s">
        <v>18</v>
      </c>
      <c r="G3" s="13">
        <f>1-I7/G6</f>
        <v>0.81151832460732987</v>
      </c>
    </row>
    <row r="4" spans="2:9" ht="16" thickBot="1">
      <c r="B4" s="14" t="s">
        <v>20</v>
      </c>
      <c r="C4" s="15"/>
      <c r="D4" s="15" t="s">
        <v>19</v>
      </c>
      <c r="E4" s="15"/>
      <c r="F4" s="15"/>
      <c r="G4" s="16">
        <f>H7/G7</f>
        <v>-1.7452006980802792E-2</v>
      </c>
    </row>
    <row r="5" spans="2:9" ht="16" thickBot="1">
      <c r="B5" s="3"/>
      <c r="C5" s="3"/>
      <c r="D5" s="3"/>
      <c r="E5" s="3"/>
      <c r="F5" s="3"/>
      <c r="G5" s="4"/>
    </row>
    <row r="6" spans="2:9" ht="16" thickBot="1">
      <c r="F6" s="5" t="s">
        <v>17</v>
      </c>
      <c r="G6" s="6">
        <f>MAX(F7:G7)</f>
        <v>573</v>
      </c>
      <c r="H6" s="7" t="s">
        <v>21</v>
      </c>
      <c r="I6" s="9" t="s">
        <v>16</v>
      </c>
    </row>
    <row r="7" spans="2:9" ht="16" thickBot="1">
      <c r="F7" s="2">
        <f>SUM(F9:F16)</f>
        <v>563</v>
      </c>
      <c r="G7" s="2">
        <f>SUM(G9:G16)</f>
        <v>573</v>
      </c>
      <c r="H7" s="8">
        <f>SUM(H9:H16)</f>
        <v>-10</v>
      </c>
      <c r="I7" s="10">
        <f>SUM(I9:I16)</f>
        <v>108</v>
      </c>
    </row>
    <row r="8" spans="2:9">
      <c r="C8" s="1" t="s">
        <v>0</v>
      </c>
      <c r="D8" s="1" t="s">
        <v>1</v>
      </c>
      <c r="E8" s="1" t="s">
        <v>22</v>
      </c>
      <c r="F8" s="1" t="s">
        <v>7</v>
      </c>
      <c r="G8" s="1" t="s">
        <v>2</v>
      </c>
      <c r="H8" s="1" t="s">
        <v>3</v>
      </c>
      <c r="I8" s="1" t="s">
        <v>13</v>
      </c>
    </row>
    <row r="9" spans="2:9">
      <c r="C9" s="17" t="s">
        <v>4</v>
      </c>
      <c r="D9" s="17" t="s">
        <v>5</v>
      </c>
      <c r="E9">
        <v>7</v>
      </c>
      <c r="F9" s="18">
        <v>32</v>
      </c>
      <c r="G9" s="18">
        <v>40</v>
      </c>
      <c r="H9">
        <f>F9-G9</f>
        <v>-8</v>
      </c>
      <c r="I9" s="2">
        <f t="shared" ref="I9:I16" si="0">ABS(F9-G9)</f>
        <v>8</v>
      </c>
    </row>
    <row r="10" spans="2:9">
      <c r="C10" s="17" t="s">
        <v>4</v>
      </c>
      <c r="D10" s="17" t="s">
        <v>23</v>
      </c>
      <c r="E10">
        <v>7</v>
      </c>
      <c r="F10" s="18">
        <v>5</v>
      </c>
      <c r="G10" s="18">
        <v>8</v>
      </c>
      <c r="H10">
        <f t="shared" ref="H10:H16" si="1">F10-G10</f>
        <v>-3</v>
      </c>
      <c r="I10" s="2">
        <f t="shared" si="0"/>
        <v>3</v>
      </c>
    </row>
    <row r="11" spans="2:9">
      <c r="C11" s="17" t="s">
        <v>4</v>
      </c>
      <c r="D11" s="17" t="s">
        <v>8</v>
      </c>
      <c r="E11">
        <v>7</v>
      </c>
      <c r="F11" s="18">
        <v>37</v>
      </c>
      <c r="G11" s="18">
        <v>30</v>
      </c>
      <c r="H11">
        <f t="shared" si="1"/>
        <v>7</v>
      </c>
      <c r="I11" s="2">
        <f t="shared" si="0"/>
        <v>7</v>
      </c>
    </row>
    <row r="12" spans="2:9">
      <c r="C12" s="17" t="s">
        <v>4</v>
      </c>
      <c r="D12" s="17" t="s">
        <v>9</v>
      </c>
      <c r="E12">
        <v>7</v>
      </c>
      <c r="F12" s="18">
        <v>293</v>
      </c>
      <c r="G12" s="18">
        <v>251</v>
      </c>
      <c r="H12">
        <f t="shared" si="1"/>
        <v>42</v>
      </c>
      <c r="I12" s="2">
        <f t="shared" si="0"/>
        <v>42</v>
      </c>
    </row>
    <row r="13" spans="2:9">
      <c r="C13" s="17" t="s">
        <v>6</v>
      </c>
      <c r="D13" s="17" t="s">
        <v>5</v>
      </c>
      <c r="E13">
        <v>7</v>
      </c>
      <c r="F13" s="18">
        <v>48</v>
      </c>
      <c r="G13" s="18">
        <v>71</v>
      </c>
      <c r="H13">
        <f t="shared" si="1"/>
        <v>-23</v>
      </c>
      <c r="I13" s="2">
        <f t="shared" si="0"/>
        <v>23</v>
      </c>
    </row>
    <row r="14" spans="2:9">
      <c r="C14" s="17" t="s">
        <v>6</v>
      </c>
      <c r="D14" s="17" t="s">
        <v>10</v>
      </c>
      <c r="E14">
        <v>7</v>
      </c>
      <c r="F14" s="18">
        <v>9</v>
      </c>
      <c r="G14" s="18">
        <v>9</v>
      </c>
      <c r="H14">
        <f t="shared" si="1"/>
        <v>0</v>
      </c>
      <c r="I14" s="2">
        <f t="shared" si="0"/>
        <v>0</v>
      </c>
    </row>
    <row r="15" spans="2:9">
      <c r="C15" s="17" t="s">
        <v>11</v>
      </c>
      <c r="D15" s="17" t="s">
        <v>5</v>
      </c>
      <c r="E15">
        <v>7</v>
      </c>
      <c r="F15" s="18">
        <v>37</v>
      </c>
      <c r="G15" s="18">
        <v>42</v>
      </c>
      <c r="H15">
        <f t="shared" si="1"/>
        <v>-5</v>
      </c>
      <c r="I15" s="2">
        <f t="shared" si="0"/>
        <v>5</v>
      </c>
    </row>
    <row r="16" spans="2:9">
      <c r="C16" s="17" t="s">
        <v>11</v>
      </c>
      <c r="D16" s="17" t="s">
        <v>8</v>
      </c>
      <c r="E16">
        <v>7</v>
      </c>
      <c r="F16" s="18">
        <v>102</v>
      </c>
      <c r="G16" s="18">
        <v>122</v>
      </c>
      <c r="H16">
        <f t="shared" si="1"/>
        <v>-20</v>
      </c>
      <c r="I16" s="2">
        <f t="shared" si="0"/>
        <v>20</v>
      </c>
    </row>
  </sheetData>
  <mergeCells count="1">
    <mergeCell ref="C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95EC-A5AC-422A-85FD-7CD46305E507}">
  <sheetPr>
    <tabColor rgb="FF00B0F0"/>
  </sheetPr>
  <dimension ref="A1:A12"/>
  <sheetViews>
    <sheetView tabSelected="1" zoomScale="90" zoomScaleNormal="90" workbookViewId="0"/>
  </sheetViews>
  <sheetFormatPr defaultRowHeight="14.5"/>
  <cols>
    <col min="1" max="1" width="134" style="41" customWidth="1"/>
    <col min="2" max="256" width="8.6640625" style="41"/>
    <col min="257" max="257" width="134" style="41" customWidth="1"/>
    <col min="258" max="512" width="8.6640625" style="41"/>
    <col min="513" max="513" width="134" style="41" customWidth="1"/>
    <col min="514" max="768" width="8.6640625" style="41"/>
    <col min="769" max="769" width="134" style="41" customWidth="1"/>
    <col min="770" max="1024" width="8.6640625" style="41"/>
    <col min="1025" max="1025" width="134" style="41" customWidth="1"/>
    <col min="1026" max="1280" width="8.6640625" style="41"/>
    <col min="1281" max="1281" width="134" style="41" customWidth="1"/>
    <col min="1282" max="1536" width="8.6640625" style="41"/>
    <col min="1537" max="1537" width="134" style="41" customWidth="1"/>
    <col min="1538" max="1792" width="8.6640625" style="41"/>
    <col min="1793" max="1793" width="134" style="41" customWidth="1"/>
    <col min="1794" max="2048" width="8.6640625" style="41"/>
    <col min="2049" max="2049" width="134" style="41" customWidth="1"/>
    <col min="2050" max="2304" width="8.6640625" style="41"/>
    <col min="2305" max="2305" width="134" style="41" customWidth="1"/>
    <col min="2306" max="2560" width="8.6640625" style="41"/>
    <col min="2561" max="2561" width="134" style="41" customWidth="1"/>
    <col min="2562" max="2816" width="8.6640625" style="41"/>
    <col min="2817" max="2817" width="134" style="41" customWidth="1"/>
    <col min="2818" max="3072" width="8.6640625" style="41"/>
    <col min="3073" max="3073" width="134" style="41" customWidth="1"/>
    <col min="3074" max="3328" width="8.6640625" style="41"/>
    <col min="3329" max="3329" width="134" style="41" customWidth="1"/>
    <col min="3330" max="3584" width="8.6640625" style="41"/>
    <col min="3585" max="3585" width="134" style="41" customWidth="1"/>
    <col min="3586" max="3840" width="8.6640625" style="41"/>
    <col min="3841" max="3841" width="134" style="41" customWidth="1"/>
    <col min="3842" max="4096" width="8.6640625" style="41"/>
    <col min="4097" max="4097" width="134" style="41" customWidth="1"/>
    <col min="4098" max="4352" width="8.6640625" style="41"/>
    <col min="4353" max="4353" width="134" style="41" customWidth="1"/>
    <col min="4354" max="4608" width="8.6640625" style="41"/>
    <col min="4609" max="4609" width="134" style="41" customWidth="1"/>
    <col min="4610" max="4864" width="8.6640625" style="41"/>
    <col min="4865" max="4865" width="134" style="41" customWidth="1"/>
    <col min="4866" max="5120" width="8.6640625" style="41"/>
    <col min="5121" max="5121" width="134" style="41" customWidth="1"/>
    <col min="5122" max="5376" width="8.6640625" style="41"/>
    <col min="5377" max="5377" width="134" style="41" customWidth="1"/>
    <col min="5378" max="5632" width="8.6640625" style="41"/>
    <col min="5633" max="5633" width="134" style="41" customWidth="1"/>
    <col min="5634" max="5888" width="8.6640625" style="41"/>
    <col min="5889" max="5889" width="134" style="41" customWidth="1"/>
    <col min="5890" max="6144" width="8.6640625" style="41"/>
    <col min="6145" max="6145" width="134" style="41" customWidth="1"/>
    <col min="6146" max="6400" width="8.6640625" style="41"/>
    <col min="6401" max="6401" width="134" style="41" customWidth="1"/>
    <col min="6402" max="6656" width="8.6640625" style="41"/>
    <col min="6657" max="6657" width="134" style="41" customWidth="1"/>
    <col min="6658" max="6912" width="8.6640625" style="41"/>
    <col min="6913" max="6913" width="134" style="41" customWidth="1"/>
    <col min="6914" max="7168" width="8.6640625" style="41"/>
    <col min="7169" max="7169" width="134" style="41" customWidth="1"/>
    <col min="7170" max="7424" width="8.6640625" style="41"/>
    <col min="7425" max="7425" width="134" style="41" customWidth="1"/>
    <col min="7426" max="7680" width="8.6640625" style="41"/>
    <col min="7681" max="7681" width="134" style="41" customWidth="1"/>
    <col min="7682" max="7936" width="8.6640625" style="41"/>
    <col min="7937" max="7937" width="134" style="41" customWidth="1"/>
    <col min="7938" max="8192" width="8.6640625" style="41"/>
    <col min="8193" max="8193" width="134" style="41" customWidth="1"/>
    <col min="8194" max="8448" width="8.6640625" style="41"/>
    <col min="8449" max="8449" width="134" style="41" customWidth="1"/>
    <col min="8450" max="8704" width="8.6640625" style="41"/>
    <col min="8705" max="8705" width="134" style="41" customWidth="1"/>
    <col min="8706" max="8960" width="8.6640625" style="41"/>
    <col min="8961" max="8961" width="134" style="41" customWidth="1"/>
    <col min="8962" max="9216" width="8.6640625" style="41"/>
    <col min="9217" max="9217" width="134" style="41" customWidth="1"/>
    <col min="9218" max="9472" width="8.6640625" style="41"/>
    <col min="9473" max="9473" width="134" style="41" customWidth="1"/>
    <col min="9474" max="9728" width="8.6640625" style="41"/>
    <col min="9729" max="9729" width="134" style="41" customWidth="1"/>
    <col min="9730" max="9984" width="8.6640625" style="41"/>
    <col min="9985" max="9985" width="134" style="41" customWidth="1"/>
    <col min="9986" max="10240" width="8.6640625" style="41"/>
    <col min="10241" max="10241" width="134" style="41" customWidth="1"/>
    <col min="10242" max="10496" width="8.6640625" style="41"/>
    <col min="10497" max="10497" width="134" style="41" customWidth="1"/>
    <col min="10498" max="10752" width="8.6640625" style="41"/>
    <col min="10753" max="10753" width="134" style="41" customWidth="1"/>
    <col min="10754" max="11008" width="8.6640625" style="41"/>
    <col min="11009" max="11009" width="134" style="41" customWidth="1"/>
    <col min="11010" max="11264" width="8.6640625" style="41"/>
    <col min="11265" max="11265" width="134" style="41" customWidth="1"/>
    <col min="11266" max="11520" width="8.6640625" style="41"/>
    <col min="11521" max="11521" width="134" style="41" customWidth="1"/>
    <col min="11522" max="11776" width="8.6640625" style="41"/>
    <col min="11777" max="11777" width="134" style="41" customWidth="1"/>
    <col min="11778" max="12032" width="8.6640625" style="41"/>
    <col min="12033" max="12033" width="134" style="41" customWidth="1"/>
    <col min="12034" max="12288" width="8.6640625" style="41"/>
    <col min="12289" max="12289" width="134" style="41" customWidth="1"/>
    <col min="12290" max="12544" width="8.6640625" style="41"/>
    <col min="12545" max="12545" width="134" style="41" customWidth="1"/>
    <col min="12546" max="12800" width="8.6640625" style="41"/>
    <col min="12801" max="12801" width="134" style="41" customWidth="1"/>
    <col min="12802" max="13056" width="8.6640625" style="41"/>
    <col min="13057" max="13057" width="134" style="41" customWidth="1"/>
    <col min="13058" max="13312" width="8.6640625" style="41"/>
    <col min="13313" max="13313" width="134" style="41" customWidth="1"/>
    <col min="13314" max="13568" width="8.6640625" style="41"/>
    <col min="13569" max="13569" width="134" style="41" customWidth="1"/>
    <col min="13570" max="13824" width="8.6640625" style="41"/>
    <col min="13825" max="13825" width="134" style="41" customWidth="1"/>
    <col min="13826" max="14080" width="8.6640625" style="41"/>
    <col min="14081" max="14081" width="134" style="41" customWidth="1"/>
    <col min="14082" max="14336" width="8.6640625" style="41"/>
    <col min="14337" max="14337" width="134" style="41" customWidth="1"/>
    <col min="14338" max="14592" width="8.6640625" style="41"/>
    <col min="14593" max="14593" width="134" style="41" customWidth="1"/>
    <col min="14594" max="14848" width="8.6640625" style="41"/>
    <col min="14849" max="14849" width="134" style="41" customWidth="1"/>
    <col min="14850" max="15104" width="8.6640625" style="41"/>
    <col min="15105" max="15105" width="134" style="41" customWidth="1"/>
    <col min="15106" max="15360" width="8.6640625" style="41"/>
    <col min="15361" max="15361" width="134" style="41" customWidth="1"/>
    <col min="15362" max="15616" width="8.6640625" style="41"/>
    <col min="15617" max="15617" width="134" style="41" customWidth="1"/>
    <col min="15618" max="15872" width="8.6640625" style="41"/>
    <col min="15873" max="15873" width="134" style="41" customWidth="1"/>
    <col min="15874" max="16128" width="8.6640625" style="41"/>
    <col min="16129" max="16129" width="134" style="41" customWidth="1"/>
    <col min="16130" max="16384" width="8.6640625" style="41"/>
  </cols>
  <sheetData>
    <row r="1" spans="1:1" ht="112.5" customHeight="1">
      <c r="A1" s="40" t="s">
        <v>43</v>
      </c>
    </row>
    <row r="2" spans="1:1" ht="32.25" customHeight="1">
      <c r="A2" s="42"/>
    </row>
    <row r="3" spans="1:1" s="44" customFormat="1" ht="15.5">
      <c r="A3" s="43" t="s">
        <v>44</v>
      </c>
    </row>
    <row r="4" spans="1:1" s="44" customFormat="1" ht="15.5">
      <c r="A4" s="43" t="s">
        <v>45</v>
      </c>
    </row>
    <row r="5" spans="1:1" s="44" customFormat="1" ht="15.5">
      <c r="A5" s="43" t="s">
        <v>46</v>
      </c>
    </row>
    <row r="6" spans="1:1" s="44" customFormat="1" ht="15.5">
      <c r="A6" s="43" t="s">
        <v>47</v>
      </c>
    </row>
    <row r="7" spans="1:1" s="44" customFormat="1" ht="15.5">
      <c r="A7" s="43" t="s">
        <v>48</v>
      </c>
    </row>
    <row r="8" spans="1:1" s="44" customFormat="1" ht="15.5">
      <c r="A8" s="43" t="s">
        <v>49</v>
      </c>
    </row>
    <row r="9" spans="1:1" s="44" customFormat="1" ht="15.5">
      <c r="A9" s="43" t="s">
        <v>50</v>
      </c>
    </row>
    <row r="10" spans="1:1" s="44" customFormat="1" ht="15.5">
      <c r="A10" s="43" t="s">
        <v>51</v>
      </c>
    </row>
    <row r="11" spans="1:1" ht="31.5" customHeight="1">
      <c r="A11" s="42"/>
    </row>
    <row r="12" spans="1:1" ht="57.75" customHeight="1">
      <c r="A12" s="45" t="s">
        <v>52</v>
      </c>
    </row>
  </sheetData>
  <hyperlinks>
    <hyperlink ref="A12" r:id="rId1" display="Регистрируйтесь на сайте и скачивайте программу для прогнозирования! - тестовый период 10 дней." xr:uid="{63C93E60-57F0-49B3-9B25-043743879810}"/>
    <hyperlink ref="A1:A11" r:id="rId2" display="http://novoforecast.com/" xr:uid="{D7325856-1023-4AB1-ACFF-70A773D7968C}"/>
  </hyperlinks>
  <pageMargins left="0.7" right="0.7" top="0.75" bottom="0.75" header="0.3" footer="0.3"/>
  <pageSetup paperSize="9" orientation="portrait" verticalDpi="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1152D-BD82-40A9-82F0-BE35439A316B}">
  <sheetPr>
    <tabColor rgb="FF6DD9FF"/>
  </sheetPr>
  <dimension ref="A1:C94"/>
  <sheetViews>
    <sheetView showGridLines="0" zoomScale="60" zoomScaleNormal="60" workbookViewId="0">
      <selection activeCell="D56" sqref="D56"/>
    </sheetView>
  </sheetViews>
  <sheetFormatPr defaultColWidth="8.08203125" defaultRowHeight="12.5"/>
  <cols>
    <col min="1" max="1" width="145" style="21" customWidth="1"/>
    <col min="2" max="256" width="8.08203125" style="21"/>
    <col min="257" max="257" width="145" style="21" customWidth="1"/>
    <col min="258" max="512" width="8.08203125" style="21"/>
    <col min="513" max="513" width="145" style="21" customWidth="1"/>
    <col min="514" max="768" width="8.08203125" style="21"/>
    <col min="769" max="769" width="145" style="21" customWidth="1"/>
    <col min="770" max="1024" width="8.08203125" style="21"/>
    <col min="1025" max="1025" width="145" style="21" customWidth="1"/>
    <col min="1026" max="1280" width="8.08203125" style="21"/>
    <col min="1281" max="1281" width="145" style="21" customWidth="1"/>
    <col min="1282" max="1536" width="8.08203125" style="21"/>
    <col min="1537" max="1537" width="145" style="21" customWidth="1"/>
    <col min="1538" max="1792" width="8.08203125" style="21"/>
    <col min="1793" max="1793" width="145" style="21" customWidth="1"/>
    <col min="1794" max="2048" width="8.08203125" style="21"/>
    <col min="2049" max="2049" width="145" style="21" customWidth="1"/>
    <col min="2050" max="2304" width="8.08203125" style="21"/>
    <col min="2305" max="2305" width="145" style="21" customWidth="1"/>
    <col min="2306" max="2560" width="8.08203125" style="21"/>
    <col min="2561" max="2561" width="145" style="21" customWidth="1"/>
    <col min="2562" max="2816" width="8.08203125" style="21"/>
    <col min="2817" max="2817" width="145" style="21" customWidth="1"/>
    <col min="2818" max="3072" width="8.08203125" style="21"/>
    <col min="3073" max="3073" width="145" style="21" customWidth="1"/>
    <col min="3074" max="3328" width="8.08203125" style="21"/>
    <col min="3329" max="3329" width="145" style="21" customWidth="1"/>
    <col min="3330" max="3584" width="8.08203125" style="21"/>
    <col min="3585" max="3585" width="145" style="21" customWidth="1"/>
    <col min="3586" max="3840" width="8.08203125" style="21"/>
    <col min="3841" max="3841" width="145" style="21" customWidth="1"/>
    <col min="3842" max="4096" width="8.08203125" style="21"/>
    <col min="4097" max="4097" width="145" style="21" customWidth="1"/>
    <col min="4098" max="4352" width="8.08203125" style="21"/>
    <col min="4353" max="4353" width="145" style="21" customWidth="1"/>
    <col min="4354" max="4608" width="8.08203125" style="21"/>
    <col min="4609" max="4609" width="145" style="21" customWidth="1"/>
    <col min="4610" max="4864" width="8.08203125" style="21"/>
    <col min="4865" max="4865" width="145" style="21" customWidth="1"/>
    <col min="4866" max="5120" width="8.08203125" style="21"/>
    <col min="5121" max="5121" width="145" style="21" customWidth="1"/>
    <col min="5122" max="5376" width="8.08203125" style="21"/>
    <col min="5377" max="5377" width="145" style="21" customWidth="1"/>
    <col min="5378" max="5632" width="8.08203125" style="21"/>
    <col min="5633" max="5633" width="145" style="21" customWidth="1"/>
    <col min="5634" max="5888" width="8.08203125" style="21"/>
    <col min="5889" max="5889" width="145" style="21" customWidth="1"/>
    <col min="5890" max="6144" width="8.08203125" style="21"/>
    <col min="6145" max="6145" width="145" style="21" customWidth="1"/>
    <col min="6146" max="6400" width="8.08203125" style="21"/>
    <col min="6401" max="6401" width="145" style="21" customWidth="1"/>
    <col min="6402" max="6656" width="8.08203125" style="21"/>
    <col min="6657" max="6657" width="145" style="21" customWidth="1"/>
    <col min="6658" max="6912" width="8.08203125" style="21"/>
    <col min="6913" max="6913" width="145" style="21" customWidth="1"/>
    <col min="6914" max="7168" width="8.08203125" style="21"/>
    <col min="7169" max="7169" width="145" style="21" customWidth="1"/>
    <col min="7170" max="7424" width="8.08203125" style="21"/>
    <col min="7425" max="7425" width="145" style="21" customWidth="1"/>
    <col min="7426" max="7680" width="8.08203125" style="21"/>
    <col min="7681" max="7681" width="145" style="21" customWidth="1"/>
    <col min="7682" max="7936" width="8.08203125" style="21"/>
    <col min="7937" max="7937" width="145" style="21" customWidth="1"/>
    <col min="7938" max="8192" width="8.08203125" style="21"/>
    <col min="8193" max="8193" width="145" style="21" customWidth="1"/>
    <col min="8194" max="8448" width="8.08203125" style="21"/>
    <col min="8449" max="8449" width="145" style="21" customWidth="1"/>
    <col min="8450" max="8704" width="8.08203125" style="21"/>
    <col min="8705" max="8705" width="145" style="21" customWidth="1"/>
    <col min="8706" max="8960" width="8.08203125" style="21"/>
    <col min="8961" max="8961" width="145" style="21" customWidth="1"/>
    <col min="8962" max="9216" width="8.08203125" style="21"/>
    <col min="9217" max="9217" width="145" style="21" customWidth="1"/>
    <col min="9218" max="9472" width="8.08203125" style="21"/>
    <col min="9473" max="9473" width="145" style="21" customWidth="1"/>
    <col min="9474" max="9728" width="8.08203125" style="21"/>
    <col min="9729" max="9729" width="145" style="21" customWidth="1"/>
    <col min="9730" max="9984" width="8.08203125" style="21"/>
    <col min="9985" max="9985" width="145" style="21" customWidth="1"/>
    <col min="9986" max="10240" width="8.08203125" style="21"/>
    <col min="10241" max="10241" width="145" style="21" customWidth="1"/>
    <col min="10242" max="10496" width="8.08203125" style="21"/>
    <col min="10497" max="10497" width="145" style="21" customWidth="1"/>
    <col min="10498" max="10752" width="8.08203125" style="21"/>
    <col min="10753" max="10753" width="145" style="21" customWidth="1"/>
    <col min="10754" max="11008" width="8.08203125" style="21"/>
    <col min="11009" max="11009" width="145" style="21" customWidth="1"/>
    <col min="11010" max="11264" width="8.08203125" style="21"/>
    <col min="11265" max="11265" width="145" style="21" customWidth="1"/>
    <col min="11266" max="11520" width="8.08203125" style="21"/>
    <col min="11521" max="11521" width="145" style="21" customWidth="1"/>
    <col min="11522" max="11776" width="8.08203125" style="21"/>
    <col min="11777" max="11777" width="145" style="21" customWidth="1"/>
    <col min="11778" max="12032" width="8.08203125" style="21"/>
    <col min="12033" max="12033" width="145" style="21" customWidth="1"/>
    <col min="12034" max="12288" width="8.08203125" style="21"/>
    <col min="12289" max="12289" width="145" style="21" customWidth="1"/>
    <col min="12290" max="12544" width="8.08203125" style="21"/>
    <col min="12545" max="12545" width="145" style="21" customWidth="1"/>
    <col min="12546" max="12800" width="8.08203125" style="21"/>
    <col min="12801" max="12801" width="145" style="21" customWidth="1"/>
    <col min="12802" max="13056" width="8.08203125" style="21"/>
    <col min="13057" max="13057" width="145" style="21" customWidth="1"/>
    <col min="13058" max="13312" width="8.08203125" style="21"/>
    <col min="13313" max="13313" width="145" style="21" customWidth="1"/>
    <col min="13314" max="13568" width="8.08203125" style="21"/>
    <col min="13569" max="13569" width="145" style="21" customWidth="1"/>
    <col min="13570" max="13824" width="8.08203125" style="21"/>
    <col min="13825" max="13825" width="145" style="21" customWidth="1"/>
    <col min="13826" max="14080" width="8.08203125" style="21"/>
    <col min="14081" max="14081" width="145" style="21" customWidth="1"/>
    <col min="14082" max="14336" width="8.08203125" style="21"/>
    <col min="14337" max="14337" width="145" style="21" customWidth="1"/>
    <col min="14338" max="14592" width="8.08203125" style="21"/>
    <col min="14593" max="14593" width="145" style="21" customWidth="1"/>
    <col min="14594" max="14848" width="8.08203125" style="21"/>
    <col min="14849" max="14849" width="145" style="21" customWidth="1"/>
    <col min="14850" max="15104" width="8.08203125" style="21"/>
    <col min="15105" max="15105" width="145" style="21" customWidth="1"/>
    <col min="15106" max="15360" width="8.08203125" style="21"/>
    <col min="15361" max="15361" width="145" style="21" customWidth="1"/>
    <col min="15362" max="15616" width="8.08203125" style="21"/>
    <col min="15617" max="15617" width="145" style="21" customWidth="1"/>
    <col min="15618" max="15872" width="8.08203125" style="21"/>
    <col min="15873" max="15873" width="145" style="21" customWidth="1"/>
    <col min="15874" max="16128" width="8.08203125" style="21"/>
    <col min="16129" max="16129" width="145" style="21" customWidth="1"/>
    <col min="16130" max="16384" width="8.08203125" style="21"/>
  </cols>
  <sheetData>
    <row r="1" spans="1:3" ht="93.5" customHeight="1">
      <c r="A1" s="20"/>
    </row>
    <row r="2" spans="1:3" s="23" customFormat="1" ht="19.5" customHeight="1">
      <c r="A2" s="22" t="s">
        <v>27</v>
      </c>
    </row>
    <row r="3" spans="1:3" s="23" customFormat="1" ht="19.5" customHeight="1">
      <c r="A3" s="22"/>
    </row>
    <row r="4" spans="1:3" s="25" customFormat="1" ht="83.5" customHeight="1">
      <c r="A4" s="24" t="s">
        <v>28</v>
      </c>
      <c r="C4" s="26"/>
    </row>
    <row r="5" spans="1:3" s="28" customFormat="1" ht="27" customHeight="1">
      <c r="A5" s="27"/>
    </row>
    <row r="6" spans="1:3" s="30" customFormat="1" ht="20" customHeight="1">
      <c r="A6" s="29" t="s">
        <v>29</v>
      </c>
    </row>
    <row r="7" spans="1:3" s="31" customFormat="1" ht="20" customHeight="1">
      <c r="A7" s="29" t="s">
        <v>30</v>
      </c>
    </row>
    <row r="8" spans="1:3" s="31" customFormat="1" ht="17.5">
      <c r="A8" s="29" t="s">
        <v>31</v>
      </c>
    </row>
    <row r="9" spans="1:3" s="31" customFormat="1" ht="17.5">
      <c r="A9" s="29" t="s">
        <v>32</v>
      </c>
    </row>
    <row r="10" spans="1:3" s="31" customFormat="1" ht="17.5">
      <c r="A10" s="29" t="s">
        <v>33</v>
      </c>
    </row>
    <row r="11" spans="1:3" s="31" customFormat="1" ht="17.5">
      <c r="A11" s="29" t="s">
        <v>34</v>
      </c>
    </row>
    <row r="12" spans="1:3" s="31" customFormat="1" ht="17.5">
      <c r="A12" s="29" t="s">
        <v>35</v>
      </c>
    </row>
    <row r="13" spans="1:3" s="31" customFormat="1" ht="17.5">
      <c r="A13" s="29" t="s">
        <v>36</v>
      </c>
    </row>
    <row r="14" spans="1:3" s="33" customFormat="1" ht="19.5" customHeight="1">
      <c r="A14" s="32" t="s">
        <v>37</v>
      </c>
    </row>
    <row r="15" spans="1:3" ht="17.5">
      <c r="A15" s="30"/>
    </row>
    <row r="16" spans="1:3" ht="17.5">
      <c r="A16" s="30" t="s">
        <v>38</v>
      </c>
    </row>
    <row r="17" spans="1:1" ht="18.5" customHeight="1">
      <c r="A17" s="34"/>
    </row>
    <row r="18" spans="1:1" ht="22">
      <c r="A18" s="35" t="s">
        <v>39</v>
      </c>
    </row>
    <row r="19" spans="1:1" ht="24.5" customHeight="1">
      <c r="A19" s="36" t="s">
        <v>40</v>
      </c>
    </row>
    <row r="21" spans="1:1" s="37" customFormat="1" ht="181.5" customHeight="1">
      <c r="A21" s="37" t="s">
        <v>41</v>
      </c>
    </row>
    <row r="22" spans="1:1" s="39" customFormat="1" ht="45" customHeight="1">
      <c r="A22" s="38" t="s">
        <v>42</v>
      </c>
    </row>
    <row r="23" spans="1:1" ht="148" customHeight="1"/>
    <row r="54" spans="1:1" ht="22">
      <c r="A54" s="35" t="s">
        <v>39</v>
      </c>
    </row>
    <row r="94" ht="22.5" customHeight="1"/>
  </sheetData>
  <hyperlinks>
    <hyperlink ref="A6" r:id="rId1" display="Автоматизируйте прогнозирование спроса. " xr:uid="{246F055F-E16F-4A70-937B-1627B9C624A1}"/>
    <hyperlink ref="A8" r:id="rId2" display="  Более 3000 алгоритмов с AI/ML." xr:uid="{1F4BFDEF-7D75-4F87-B51E-BA213DAB6C61}"/>
    <hyperlink ref="A9" r:id="rId3" display="   ·  Точность прогноза +30%, неликвиды -50%." xr:uid="{7F056F4A-1B5B-455C-AD83-1F0F2998EBF7}"/>
    <hyperlink ref="A10" r:id="rId4" display="  · Резидент Сколково." xr:uid="{36F444AD-6F9D-4FA6-99F5-FD4E9B1F2E93}"/>
    <hyperlink ref="A19" r:id="rId5" display="novoforecast.com" xr:uid="{32237198-52EA-4025-98B5-C3C84714C3BC}"/>
    <hyperlink ref="A6:IV6" r:id="rId6" display="  · DFM- Точность прогноза ↑ на 15–30%" xr:uid="{34F2C33B-A558-4EEF-93EB-888C0520FA91}"/>
    <hyperlink ref="A8:IV8" r:id="rId7" display="  · S&amp;OP- Скорость согласования — дни вместо недель" xr:uid="{251C2394-F61A-41A5-9983-D08D5BAD815D}"/>
    <hyperlink ref="A9:IV9" r:id="rId8" display="  · S&amp;OE- Реакция на изменения — день в день" xr:uid="{EF88833E-03DD-4C2B-B30B-AD4E60EC8CB5}"/>
    <hyperlink ref="A11:IV11" r:id="rId9" display="  · PP- Сокращение списаний продукции ↓ до 100%" xr:uid="{D9BD45FF-F8A4-456D-AE75-6A8A698CD11E}"/>
    <hyperlink ref="A12:IV12" r:id="rId10" display="  · TPM- Эффективность акций ↑ &gt;32%" xr:uid="{53B702A1-D0D3-4699-8F74-451C6E4A3058}"/>
    <hyperlink ref="A13:IV13" r:id="rId11" display="  · CD- Рост прибыли по контракту ↑ 5–30%" xr:uid="{9AE971FF-1E56-4E59-952B-594CE58A97CE}"/>
    <hyperlink ref="A14:IV14" r:id="rId12" display="  · P&amp;L- Прозрачность бюджета и контроль затрат" xr:uid="{EE31138E-815D-4BC4-A004-709EF7903DE3}"/>
    <hyperlink ref="A2:IV2" r:id="rId13" display="Цифровая система №1 в России для интегрированного бизнес-планирования и планирования цепей поставок" xr:uid="{7DCFF666-3857-4119-8426-5F1BDC65A612}"/>
    <hyperlink ref="A6:A14" r:id="rId14" display="  · DFM- Точность прогноза ↑ на 20–30% выше, на 5-20% выше рынка" xr:uid="{5843AA24-9B2F-4AF6-AEAC-2C64BA064A91}"/>
    <hyperlink ref="A54" r:id="rId15" display="ЗАПРОСИТЬ ДЕМО!" xr:uid="{500E6637-7D75-44CC-8624-773AC1DDE4AC}"/>
    <hyperlink ref="A18" r:id="rId16" display="ЗАПРОСИТЬ ДЕМО!" xr:uid="{E0A412C2-8E2B-43EB-BD41-D1EDA2BBAE94}"/>
  </hyperlinks>
  <pageMargins left="0.7" right="0.7" top="0.75" bottom="0.75" header="0.3" footer="0.3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01_Оценка прогноза недельная</vt:lpstr>
      <vt:lpstr>02_Оценка прогноза месяц</vt:lpstr>
      <vt:lpstr>Novo Forecast</vt:lpstr>
      <vt:lpstr>NF 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Батурин</dc:creator>
  <cp:lastModifiedBy>Ulyana Baturina</cp:lastModifiedBy>
  <dcterms:created xsi:type="dcterms:W3CDTF">2026-08-11T12:02:53Z</dcterms:created>
  <dcterms:modified xsi:type="dcterms:W3CDTF">2026-08-13T09:26:35Z</dcterms:modified>
</cp:coreProperties>
</file>