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данные + прогноз" sheetId="1" r:id="rId1"/>
    <sheet name="скользящая сезонность" sheetId="2" r:id="rId2"/>
    <sheet name="Novo Forecast" sheetId="3" r:id="rId3"/>
    <sheet name="Бесплатное обучение по BI" sheetId="4" r:id="rId4"/>
  </sheets>
  <definedNames>
    <definedName name="_xlnm._FilterDatabase" localSheetId="0" hidden="1">'данные + прогноз'!$C$3:$P$36</definedName>
  </definedNames>
  <calcPr fullCalcOnLoad="1"/>
</workbook>
</file>

<file path=xl/sharedStrings.xml><?xml version="1.0" encoding="utf-8"?>
<sst xmlns="http://schemas.openxmlformats.org/spreadsheetml/2006/main" count="25" uniqueCount="25">
  <si>
    <t>Цена без НДС</t>
  </si>
  <si>
    <t>Группа товаров</t>
  </si>
  <si>
    <t>№ месяца</t>
  </si>
  <si>
    <t>Товарная группа / сезонность</t>
  </si>
  <si>
    <t>товар</t>
  </si>
  <si>
    <t>Пример расчета прогноза с помощью скользящей средней к 3м месяцам и каскадных коэффициентов сезонности к 3-м предыдущим периодам</t>
  </si>
  <si>
    <t>www.4analytics.ru</t>
  </si>
  <si>
    <t>Novo Forecast - быстрый и легкий способ 
расчета точного прогноза продаж в MS Excel</t>
  </si>
  <si>
    <r>
      <rPr>
        <b/>
        <sz val="12"/>
        <color indexed="63"/>
        <rFont val="Arial Unicode MS"/>
        <family val="2"/>
      </rPr>
      <t>Автоматически</t>
    </r>
    <r>
      <rPr>
        <sz val="12"/>
        <color indexed="63"/>
        <rFont val="Arial Unicode MS"/>
        <family val="2"/>
      </rPr>
      <t xml:space="preserve"> подберет модель прогноза из более чем 1 000 комбинаций</t>
    </r>
  </si>
  <si>
    <r>
      <t>Сделает </t>
    </r>
    <r>
      <rPr>
        <b/>
        <sz val="12"/>
        <color indexed="63"/>
        <rFont val="Arial Unicode MS"/>
        <family val="2"/>
      </rPr>
      <t>прогноз по дням, месяцам, кварталам</t>
    </r>
    <r>
      <rPr>
        <sz val="12"/>
        <color indexed="63"/>
        <rFont val="Arial Unicode MS"/>
        <family val="2"/>
      </rPr>
      <t> или любым другим циклам</t>
    </r>
  </si>
  <si>
    <r>
      <t xml:space="preserve">Одним нажатием </t>
    </r>
    <r>
      <rPr>
        <b/>
        <sz val="12"/>
        <color indexed="63"/>
        <rFont val="Arial Unicode MS"/>
        <family val="2"/>
      </rPr>
      <t>построит график с сезонностью, прогнозом, границами прогноза...</t>
    </r>
  </si>
  <si>
    <r>
      <t>Сформирует</t>
    </r>
    <r>
      <rPr>
        <b/>
        <sz val="12"/>
        <color indexed="63"/>
        <rFont val="Arial Unicode MS"/>
        <family val="2"/>
      </rPr>
      <t> "Dashboard" </t>
    </r>
    <r>
      <rPr>
        <sz val="12"/>
        <color indexed="63"/>
        <rFont val="Arial Unicode MS"/>
        <family val="2"/>
      </rPr>
      <t>- панель для графического анализа большого массива данных</t>
    </r>
  </si>
  <si>
    <r>
      <t>Поможет </t>
    </r>
    <r>
      <rPr>
        <b/>
        <sz val="12"/>
        <color indexed="63"/>
        <rFont val="Arial Unicode MS"/>
        <family val="2"/>
      </rPr>
      <t>подготовить данные к прогнозу</t>
    </r>
  </si>
  <si>
    <r>
      <t>Сделает </t>
    </r>
    <r>
      <rPr>
        <b/>
        <sz val="12"/>
        <color indexed="63"/>
        <rFont val="Arial Unicode MS"/>
        <family val="2"/>
      </rPr>
      <t>анализ каждого этапа</t>
    </r>
    <r>
      <rPr>
        <sz val="12"/>
        <color indexed="63"/>
        <rFont val="Arial Unicode MS"/>
        <family val="2"/>
      </rPr>
      <t xml:space="preserve"> вычисления</t>
    </r>
  </si>
  <si>
    <r>
      <t>Учтет </t>
    </r>
    <r>
      <rPr>
        <b/>
        <sz val="12"/>
        <color indexed="63"/>
        <rFont val="Arial Unicode MS"/>
        <family val="2"/>
      </rPr>
      <t>дополнительные факторы</t>
    </r>
  </si>
  <si>
    <r>
      <t xml:space="preserve">Построит </t>
    </r>
    <r>
      <rPr>
        <b/>
        <sz val="12"/>
        <color indexed="63"/>
        <rFont val="Arial Unicode MS"/>
        <family val="2"/>
      </rPr>
      <t>модели по заданным</t>
    </r>
    <r>
      <rPr>
        <sz val="12"/>
        <color indexed="63"/>
        <rFont val="Arial Unicode MS"/>
        <family val="2"/>
      </rPr>
      <t xml:space="preserve"> вами </t>
    </r>
    <r>
      <rPr>
        <b/>
        <sz val="12"/>
        <color indexed="63"/>
        <rFont val="Arial Unicode MS"/>
        <family val="2"/>
      </rPr>
      <t>формулам</t>
    </r>
  </si>
  <si>
    <t>Регистрируйтесь на сайте и скачивайте программу для прогнозирования! - Novo Forecast</t>
  </si>
  <si>
    <t>10 БЕСПЛАТНЫХ УРОКОВ ПО БИЗНЕС-АНАЛИЗУ НА QLIK SENSE</t>
  </si>
  <si>
    <r>
      <t xml:space="preserve">&gt; </t>
    </r>
    <r>
      <rPr>
        <b/>
        <sz val="12"/>
        <color indexed="63"/>
        <rFont val="Arial Unicode MS"/>
        <family val="2"/>
      </rPr>
      <t>10 бесплатных видео уроков по бизнес-анализу</t>
    </r>
  </si>
  <si>
    <t>&gt; 10 презентаций с пошаговыми инструкциями</t>
  </si>
  <si>
    <r>
      <t xml:space="preserve">&gt; </t>
    </r>
    <r>
      <rPr>
        <b/>
        <sz val="12"/>
        <color indexed="63"/>
        <rFont val="Arial Unicode MS"/>
        <family val="2"/>
      </rPr>
      <t>программа Qlik Sense - бесплатно на одного пользователя</t>
    </r>
  </si>
  <si>
    <t>&gt; Дополнительные материалы</t>
  </si>
  <si>
    <t>Зарегистрируйтесь  на сайте и начните работать с одним из лучших инструментов для бизнес-аналитики сегодня!</t>
  </si>
  <si>
    <r>
      <t>Qlik Sense –</t>
    </r>
    <r>
      <rPr>
        <b/>
        <sz val="12"/>
        <color indexed="63"/>
        <rFont val="Arial Unicode MS"/>
        <family val="2"/>
      </rPr>
      <t> революционное приложение</t>
    </r>
    <r>
      <rPr>
        <sz val="12"/>
        <color indexed="63"/>
        <rFont val="Arial Unicode MS"/>
        <family val="2"/>
      </rPr>
      <t xml:space="preserve"> для самостоятельной визуализации и исследования данных, предназначенное </t>
    </r>
    <r>
      <rPr>
        <b/>
        <sz val="12"/>
        <color indexed="63"/>
        <rFont val="Arial Unicode MS"/>
        <family val="2"/>
      </rPr>
      <t>для</t>
    </r>
    <r>
      <rPr>
        <sz val="12"/>
        <color indexed="63"/>
        <rFont val="Arial Unicode MS"/>
        <family val="2"/>
      </rPr>
      <t xml:space="preserve"> отдельных специалистов, отделов и целых </t>
    </r>
    <r>
      <rPr>
        <b/>
        <sz val="12"/>
        <color indexed="63"/>
        <rFont val="Arial Unicode MS"/>
        <family val="2"/>
      </rPr>
      <t>предприятий</t>
    </r>
    <r>
      <rPr>
        <sz val="12"/>
        <color indexed="63"/>
        <rFont val="Arial Unicode MS"/>
        <family val="2"/>
      </rPr>
      <t>.</t>
    </r>
  </si>
  <si>
    <r>
      <t xml:space="preserve">Qlik Sense позволяет </t>
    </r>
    <r>
      <rPr>
        <b/>
        <sz val="12"/>
        <color indexed="63"/>
        <rFont val="Arial Unicode MS"/>
        <family val="2"/>
      </rPr>
      <t>связывать данные из разных источников</t>
    </r>
    <r>
      <rPr>
        <sz val="12"/>
        <color indexed="63"/>
        <rFont val="Arial Unicode MS"/>
        <family val="2"/>
      </rPr>
      <t>, быстро создавать отчеты и визуальные представления, моментально рассчитывать показатели, глубоко исследовать данные, </t>
    </r>
    <r>
      <rPr>
        <b/>
        <sz val="12"/>
        <color indexed="63"/>
        <rFont val="Arial Unicode MS"/>
        <family val="2"/>
      </rPr>
      <t>мгновенно выявлять взаимосвязи</t>
    </r>
    <r>
      <rPr>
        <sz val="12"/>
        <color indexed="63"/>
        <rFont val="Arial Unicode MS"/>
        <family val="2"/>
      </rPr>
      <t xml:space="preserve"> и рассматривать возможности с любой точки зрения.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</si>
</sst>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09]mmm\-yy;@"/>
    <numFmt numFmtId="173" formatCode="#,##0.00_ ;[Red]\-#,##0.00\ \ "/>
    <numFmt numFmtId="174" formatCode="_-* #,##0_р_._-;\-* #,##0_р_._-;_-* &quot;-&quot;??_р_._-;_-@_-"/>
  </numFmts>
  <fonts count="58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b/>
      <sz val="25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 val="single"/>
      <sz val="16"/>
      <color indexed="9"/>
      <name val="Arial Unicode MS"/>
      <family val="2"/>
    </font>
    <font>
      <sz val="11"/>
      <color indexed="8"/>
      <name val="Arial Unicode MS"/>
      <family val="2"/>
    </font>
    <font>
      <b/>
      <sz val="18"/>
      <color indexed="63"/>
      <name val="Arial Unicode MS"/>
      <family val="2"/>
    </font>
    <font>
      <b/>
      <u val="single"/>
      <sz val="12"/>
      <color indexed="9"/>
      <name val="Arial Unicode MS"/>
      <family val="2"/>
    </font>
    <font>
      <sz val="11"/>
      <color indexed="22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25"/>
      <color theme="1" tint="0.24998000264167786"/>
      <name val="Arial Unicode MS"/>
      <family val="2"/>
    </font>
    <font>
      <sz val="12"/>
      <color theme="1" tint="0.24998000264167786"/>
      <name val="Arial Unicode MS"/>
      <family val="2"/>
    </font>
    <font>
      <b/>
      <u val="single"/>
      <sz val="16"/>
      <color theme="0"/>
      <name val="Arial Unicode MS"/>
      <family val="2"/>
    </font>
    <font>
      <sz val="11"/>
      <color theme="1"/>
      <name val="Arial Unicode MS"/>
      <family val="2"/>
    </font>
    <font>
      <b/>
      <sz val="18"/>
      <color theme="1" tint="0.15000000596046448"/>
      <name val="Arial Unicode MS"/>
      <family val="2"/>
    </font>
    <font>
      <b/>
      <u val="single"/>
      <sz val="12"/>
      <color theme="0"/>
      <name val="Arial Unicode MS"/>
      <family val="2"/>
    </font>
    <font>
      <sz val="11"/>
      <color theme="0" tint="-0.1499900072813034"/>
      <name val="Arial Unicode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172" fontId="50" fillId="34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19" borderId="10" xfId="0" applyNumberFormat="1" applyFill="1" applyBorder="1" applyAlignment="1">
      <alignment/>
    </xf>
    <xf numFmtId="173" fontId="0" fillId="0" borderId="0" xfId="0" applyNumberFormat="1" applyAlignment="1">
      <alignment/>
    </xf>
    <xf numFmtId="174" fontId="0" fillId="0" borderId="0" xfId="62" applyNumberFormat="1" applyFont="1" applyAlignment="1">
      <alignment/>
    </xf>
    <xf numFmtId="172" fontId="50" fillId="34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0" xfId="42" applyAlignment="1" applyProtection="1">
      <alignment/>
      <protection/>
    </xf>
    <xf numFmtId="0" fontId="0" fillId="0" borderId="0" xfId="0" applyBorder="1" applyAlignment="1">
      <alignment horizontal="left"/>
    </xf>
    <xf numFmtId="0" fontId="51" fillId="0" borderId="0" xfId="44" applyFont="1" applyAlignment="1" applyProtection="1">
      <alignment vertical="center" wrapText="1"/>
      <protection/>
    </xf>
    <xf numFmtId="0" fontId="31" fillId="0" borderId="0" xfId="55">
      <alignment/>
      <protection/>
    </xf>
    <xf numFmtId="0" fontId="37" fillId="6" borderId="0" xfId="44" applyFont="1" applyFill="1" applyAlignment="1" applyProtection="1">
      <alignment/>
      <protection/>
    </xf>
    <xf numFmtId="0" fontId="52" fillId="6" borderId="0" xfId="44" applyFont="1" applyFill="1" applyAlignment="1" applyProtection="1">
      <alignment horizontal="left" wrapText="1" indent="1"/>
      <protection/>
    </xf>
    <xf numFmtId="0" fontId="52" fillId="0" borderId="0" xfId="55" applyFont="1">
      <alignment/>
      <protection/>
    </xf>
    <xf numFmtId="0" fontId="53" fillId="36" borderId="0" xfId="44" applyFont="1" applyFill="1" applyAlignment="1" applyProtection="1">
      <alignment horizontal="center" vertical="center"/>
      <protection/>
    </xf>
    <xf numFmtId="0" fontId="54" fillId="33" borderId="0" xfId="55" applyFont="1" applyFill="1">
      <alignment/>
      <protection/>
    </xf>
    <xf numFmtId="0" fontId="55" fillId="37" borderId="0" xfId="44" applyFont="1" applyFill="1" applyAlignment="1" applyProtection="1">
      <alignment horizontal="center" vertical="center"/>
      <protection/>
    </xf>
    <xf numFmtId="0" fontId="52" fillId="33" borderId="0" xfId="44" applyFont="1" applyFill="1" applyAlignment="1" applyProtection="1">
      <alignment horizontal="left" wrapText="1" indent="1"/>
      <protection/>
    </xf>
    <xf numFmtId="0" fontId="52" fillId="33" borderId="0" xfId="55" applyFont="1" applyFill="1">
      <alignment/>
      <protection/>
    </xf>
    <xf numFmtId="0" fontId="56" fillId="38" borderId="0" xfId="44" applyFont="1" applyFill="1" applyAlignment="1" applyProtection="1">
      <alignment horizontal="center" vertical="center"/>
      <protection/>
    </xf>
    <xf numFmtId="0" fontId="52" fillId="33" borderId="0" xfId="44" applyFont="1" applyFill="1" applyAlignment="1" applyProtection="1">
      <alignment horizontal="left" vertical="center" wrapText="1" indent="1"/>
      <protection/>
    </xf>
    <xf numFmtId="0" fontId="57" fillId="39" borderId="0" xfId="55" applyFont="1" applyFill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ovoforecast.com/" TargetMode="External" /><Relationship Id="rId3" Type="http://schemas.openxmlformats.org/officeDocument/2006/relationships/hyperlink" Target="http://novoforecast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7200900</xdr:colOff>
      <xdr:row>0</xdr:row>
      <xdr:rowOff>295275</xdr:rowOff>
    </xdr:from>
    <xdr:to>
      <xdr:col>1</xdr:col>
      <xdr:colOff>85725</xdr:colOff>
      <xdr:row>10</xdr:row>
      <xdr:rowOff>114300</xdr:rowOff>
    </xdr:to>
    <xdr:pic>
      <xdr:nvPicPr>
        <xdr:cNvPr id="1" name="Рисунок 1" descr="Рисунок1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95275"/>
          <a:ext cx="26289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6896100</xdr:colOff>
      <xdr:row>2</xdr:row>
      <xdr:rowOff>171450</xdr:rowOff>
    </xdr:from>
    <xdr:to>
      <xdr:col>0</xdr:col>
      <xdr:colOff>9077325</xdr:colOff>
      <xdr:row>7</xdr:row>
      <xdr:rowOff>333375</xdr:rowOff>
    </xdr:to>
    <xdr:pic>
      <xdr:nvPicPr>
        <xdr:cNvPr id="1" name="Рисунок 1" descr="qlik_sense_ban.jpg">
          <a:hlinkClick r:id="rId3"/>
        </xdr:cNvPr>
        <xdr:cNvPicPr preferRelativeResize="1">
          <a:picLocks noChangeAspect="1"/>
        </xdr:cNvPicPr>
      </xdr:nvPicPr>
      <xdr:blipFill>
        <a:blip r:embed="rId1"/>
        <a:srcRect l="6794" t="30300" b="6210"/>
        <a:stretch>
          <a:fillRect/>
        </a:stretch>
      </xdr:blipFill>
      <xdr:spPr>
        <a:xfrm>
          <a:off x="6896100" y="762000"/>
          <a:ext cx="2181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forecast.com/" TargetMode="External" /><Relationship Id="rId2" Type="http://schemas.openxmlformats.org/officeDocument/2006/relationships/hyperlink" Target="http://novoforecas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raschet-prognoza-na-zakaz/qlik-sense-10-video-urokov.html" TargetMode="External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Relationship Id="rId4" Type="http://schemas.openxmlformats.org/officeDocument/2006/relationships/hyperlink" Target="http://www.4analytics.ru/raschet-prognoza-na-zakaz/qlik-sense-10-video-urokov.html" TargetMode="External" /><Relationship Id="rId5" Type="http://schemas.openxmlformats.org/officeDocument/2006/relationships/hyperlink" Target="http://www.4analytics.ru/raschet-prognoza-na-zakaz/qlik-sense-10-video-urokov.html" TargetMode="External" /><Relationship Id="rId6" Type="http://schemas.openxmlformats.org/officeDocument/2006/relationships/hyperlink" Target="http://www.4analytics.ru/raschet-prognoza-na-zakaz/qlik-sense-10-video-urokov.html" TargetMode="External" /><Relationship Id="rId7" Type="http://schemas.openxmlformats.org/officeDocument/2006/relationships/hyperlink" Target="http://www.4analytics.ru/qlik-sense/qlik-sense.html" TargetMode="External" /><Relationship Id="rId8" Type="http://schemas.openxmlformats.org/officeDocument/2006/relationships/hyperlink" Target="http://www.4analytics.ru/qlik-sense/qlik-sense.html" TargetMode="External" /><Relationship Id="rId9" Type="http://schemas.openxmlformats.org/officeDocument/2006/relationships/hyperlink" Target="http://www.4analytics.ru/raschet-prognoza-na-zakaz/qlik-sense-10-video-urokov.html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PageLayoutView="0" workbookViewId="0" topLeftCell="A1">
      <pane xSplit="4" ySplit="3" topLeftCell="M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2" sqref="A2"/>
    </sheetView>
  </sheetViews>
  <sheetFormatPr defaultColWidth="9.140625" defaultRowHeight="12.75"/>
  <cols>
    <col min="2" max="2" width="13.7109375" style="0" bestFit="1" customWidth="1"/>
    <col min="3" max="3" width="19.140625" style="0" customWidth="1"/>
    <col min="4" max="4" width="13.00390625" style="0" customWidth="1"/>
    <col min="17" max="17" width="12.421875" style="0" bestFit="1" customWidth="1"/>
    <col min="18" max="23" width="10.00390625" style="0" bestFit="1" customWidth="1"/>
    <col min="24" max="24" width="9.00390625" style="0" bestFit="1" customWidth="1"/>
    <col min="25" max="35" width="10.00390625" style="0" bestFit="1" customWidth="1"/>
    <col min="36" max="36" width="9.00390625" style="0" bestFit="1" customWidth="1"/>
    <col min="37" max="40" width="10.00390625" style="0" bestFit="1" customWidth="1"/>
  </cols>
  <sheetData>
    <row r="1" spans="1:34" ht="13.5" thickBot="1">
      <c r="A1" s="20" t="s">
        <v>6</v>
      </c>
      <c r="Q1" s="21" t="s">
        <v>5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7:28" ht="12.75">
      <c r="Q2" s="14" t="s">
        <v>2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6"/>
    </row>
    <row r="3" spans="2:40" ht="13.5" thickBot="1">
      <c r="B3" t="s">
        <v>1</v>
      </c>
      <c r="C3" s="1" t="s">
        <v>4</v>
      </c>
      <c r="D3" s="1" t="s">
        <v>0</v>
      </c>
      <c r="E3" s="2">
        <v>40909</v>
      </c>
      <c r="F3" s="2">
        <v>40940</v>
      </c>
      <c r="G3" s="2">
        <v>40969</v>
      </c>
      <c r="H3" s="2">
        <v>41000</v>
      </c>
      <c r="I3" s="2">
        <v>41030</v>
      </c>
      <c r="J3" s="2">
        <v>41061</v>
      </c>
      <c r="K3" s="2">
        <v>41091</v>
      </c>
      <c r="L3" s="2">
        <v>41122</v>
      </c>
      <c r="M3" s="2">
        <v>41153</v>
      </c>
      <c r="N3" s="2">
        <v>41183</v>
      </c>
      <c r="O3" s="2">
        <v>41214</v>
      </c>
      <c r="P3" s="13">
        <v>41244</v>
      </c>
      <c r="Q3" s="17">
        <v>1</v>
      </c>
      <c r="R3" s="18">
        <f>IF(Q3=12,1,Q3+1)</f>
        <v>2</v>
      </c>
      <c r="S3" s="18">
        <f aca="true" t="shared" si="0" ref="S3:AN3">IF(R3=12,1,R3+1)</f>
        <v>3</v>
      </c>
      <c r="T3" s="18">
        <f t="shared" si="0"/>
        <v>4</v>
      </c>
      <c r="U3" s="18">
        <f t="shared" si="0"/>
        <v>5</v>
      </c>
      <c r="V3" s="18">
        <f t="shared" si="0"/>
        <v>6</v>
      </c>
      <c r="W3" s="18">
        <f t="shared" si="0"/>
        <v>7</v>
      </c>
      <c r="X3" s="18">
        <f t="shared" si="0"/>
        <v>8</v>
      </c>
      <c r="Y3" s="18">
        <f t="shared" si="0"/>
        <v>9</v>
      </c>
      <c r="Z3" s="18">
        <f t="shared" si="0"/>
        <v>10</v>
      </c>
      <c r="AA3" s="18">
        <f t="shared" si="0"/>
        <v>11</v>
      </c>
      <c r="AB3" s="19">
        <f t="shared" si="0"/>
        <v>12</v>
      </c>
      <c r="AC3">
        <f t="shared" si="0"/>
        <v>1</v>
      </c>
      <c r="AD3">
        <f t="shared" si="0"/>
        <v>2</v>
      </c>
      <c r="AE3">
        <f t="shared" si="0"/>
        <v>3</v>
      </c>
      <c r="AF3">
        <f t="shared" si="0"/>
        <v>4</v>
      </c>
      <c r="AG3">
        <f t="shared" si="0"/>
        <v>5</v>
      </c>
      <c r="AH3">
        <f t="shared" si="0"/>
        <v>6</v>
      </c>
      <c r="AI3">
        <f t="shared" si="0"/>
        <v>7</v>
      </c>
      <c r="AJ3">
        <f t="shared" si="0"/>
        <v>8</v>
      </c>
      <c r="AK3">
        <f t="shared" si="0"/>
        <v>9</v>
      </c>
      <c r="AL3">
        <f t="shared" si="0"/>
        <v>10</v>
      </c>
      <c r="AM3">
        <f t="shared" si="0"/>
        <v>11</v>
      </c>
      <c r="AN3">
        <f t="shared" si="0"/>
        <v>12</v>
      </c>
    </row>
    <row r="4" spans="2:40" ht="12.75">
      <c r="B4">
        <v>1</v>
      </c>
      <c r="C4" s="1">
        <v>1</v>
      </c>
      <c r="D4" s="1">
        <v>55.35</v>
      </c>
      <c r="E4" s="3">
        <v>9297</v>
      </c>
      <c r="F4" s="3">
        <v>13631</v>
      </c>
      <c r="G4" s="3">
        <v>20442</v>
      </c>
      <c r="H4" s="3">
        <v>21306</v>
      </c>
      <c r="I4" s="3">
        <v>20279</v>
      </c>
      <c r="J4" s="3">
        <v>27235</v>
      </c>
      <c r="K4" s="3">
        <v>24275</v>
      </c>
      <c r="L4" s="3">
        <v>23021</v>
      </c>
      <c r="M4" s="3">
        <v>28241</v>
      </c>
      <c r="N4" s="4">
        <v>31600</v>
      </c>
      <c r="O4" s="4">
        <v>31900</v>
      </c>
      <c r="P4" s="4">
        <v>32450</v>
      </c>
      <c r="Q4" s="12">
        <f>AVERAGE(N4:P4)*VLOOKUP($B4,'скользящая сезонность'!$A$2:$M$6,'данные + прогноз'!Q$3+1,0)</f>
        <v>26038.911989586617</v>
      </c>
      <c r="R4" s="12">
        <f>AVERAGE(O4:Q4)*VLOOKUP($B4,'скользящая сезонность'!$A$2:$M$6,'данные + прогноз'!R$3+1,0)</f>
        <v>22126.252902216806</v>
      </c>
      <c r="S4" s="12">
        <f>AVERAGE(P4:R4)*VLOOKUP($B4,'скользящая сезонность'!$A$2:$M$6,'данные + прогноз'!S$3+1,0)</f>
        <v>47762.74303067919</v>
      </c>
      <c r="T4" s="12">
        <f>AVERAGE(Q4:S4)*VLOOKUP($B4,'скользящая сезонность'!$A$2:$M$6,'данные + прогноз'!T$3+1,0)</f>
        <v>32301.049585500168</v>
      </c>
      <c r="U4" s="12">
        <f>AVERAGE(R4:T4)*VLOOKUP($B4,'скользящая сезонность'!$A$2:$M$6,'данные + прогноз'!U$3+1,0)</f>
        <v>35868.304908550854</v>
      </c>
      <c r="V4" s="12">
        <f>AVERAGE(S4:U4)*VLOOKUP($B4,'скользящая сезонность'!$A$2:$M$6,'данные + прогноз'!V$3+1,0)</f>
        <v>38456.58733635054</v>
      </c>
      <c r="W4" s="12">
        <f>AVERAGE(T4:V4)*VLOOKUP($B4,'скользящая сезонность'!$A$2:$M$6,'данные + прогноз'!W$3+1,0)</f>
        <v>34939.059255196</v>
      </c>
      <c r="X4" s="12">
        <f>AVERAGE(U4:W4)*VLOOKUP($B4,'скользящая сезонность'!$A$2:$M$6,'данные + прогноз'!X$3+1,0)</f>
        <v>14598.974500947841</v>
      </c>
      <c r="Y4" s="12">
        <f>AVERAGE(V4:X4)*VLOOKUP($B4,'скользящая сезонность'!$A$2:$M$6,'данные + прогноз'!Y$3+1,0)</f>
        <v>41131.6229786011</v>
      </c>
      <c r="Z4" s="12">
        <f>AVERAGE(W4:Y4)*VLOOKUP($B4,'скользящая сезонность'!$A$2:$M$6,'данные + прогноз'!Z$3+1,0)</f>
        <v>41778.02584284198</v>
      </c>
      <c r="AA4" s="12">
        <f>AVERAGE(X4:Z4)*VLOOKUP($B4,'скользящая сезонность'!$A$2:$M$6,'данные + прогноз'!AA$3+1,0)</f>
        <v>34345.65381851891</v>
      </c>
      <c r="AB4" s="12">
        <f>AVERAGE(Y4:AA4)*VLOOKUP($B4,'скользящая сезонность'!$A$2:$M$6,'данные + прогноз'!AB$3+1,0)</f>
        <v>28399.380557754546</v>
      </c>
      <c r="AC4" s="12">
        <f>AVERAGE(Z4:AB4)*VLOOKUP($B4,'скользящая сезонность'!$A$2:$M$6,'данные + прогноз'!AC$3+1,0)</f>
        <v>28365.46916026898</v>
      </c>
      <c r="AD4" s="12">
        <f>AVERAGE(AA4:AC4)*VLOOKUP($B4,'скользящая сезонность'!$A$2:$M$6,'данные + прогноз'!AD$3+1,0)</f>
        <v>22302.890906907975</v>
      </c>
      <c r="AE4" s="12">
        <f>AVERAGE(AB4:AD4)*VLOOKUP($B4,'скользящая сезонность'!$A$2:$M$6,'данные + прогноз'!AE$3+1,0)</f>
        <v>46845.92759381644</v>
      </c>
      <c r="AF4" s="12">
        <f>AVERAGE(AC4:AE4)*VLOOKUP($B4,'скользящая сезонность'!$A$2:$M$6,'данные + прогноз'!AF$3+1,0)</f>
        <v>32835.218751750275</v>
      </c>
      <c r="AG4" s="12">
        <f>AVERAGE(AD4:AF4)*VLOOKUP($B4,'скользящая сезонность'!$A$2:$M$6,'данные + прогноз'!AG$3+1,0)</f>
        <v>35795.99681573938</v>
      </c>
      <c r="AH4" s="12">
        <f>AVERAGE(AE4:AG4)*VLOOKUP($B4,'скользящая сезонность'!$A$2:$M$6,'данные + прогноз'!AH$3+1,0)</f>
        <v>38305.67147625113</v>
      </c>
      <c r="AI4" s="12">
        <f>AVERAGE(AF4:AH4)*VLOOKUP($B4,'скользящая сезонность'!$A$2:$M$6,'данные + прогноз'!AI$3+1,0)</f>
        <v>35040.9494054491</v>
      </c>
      <c r="AJ4" s="12">
        <f>AVERAGE(AG4:AI4)*VLOOKUP($B4,'скользящая сезонность'!$A$2:$M$6,'данные + прогноз'!AJ$3+1,0)</f>
        <v>14582.762849558845</v>
      </c>
      <c r="AK4" s="12">
        <f>AVERAGE(AH4:AJ4)*VLOOKUP($B4,'скользящая сезонность'!$A$2:$M$6,'данные + прогноз'!AK$3+1,0)</f>
        <v>41101.128858470416</v>
      </c>
      <c r="AL4" s="12">
        <f>AVERAGE(AI4:AK4)*VLOOKUP($B4,'скользящая сезонность'!$A$2:$M$6,'данные + прогноз'!AL$3+1,0)</f>
        <v>41803.453251347455</v>
      </c>
      <c r="AM4" s="12">
        <f>AVERAGE(AJ4:AL4)*VLOOKUP($B4,'скользящая сезонность'!$A$2:$M$6,'данные + прогноз'!AM$3+1,0)</f>
        <v>34338.158898941445</v>
      </c>
      <c r="AN4" s="12">
        <f>AVERAGE(AK4:AM4)*VLOOKUP($B4,'скользящая сезонность'!$A$2:$M$6,'данные + прогноз'!AN$3+1,0)</f>
        <v>28396.33811500851</v>
      </c>
    </row>
    <row r="5" spans="2:40" ht="12.75">
      <c r="B5">
        <v>1</v>
      </c>
      <c r="C5" s="1">
        <v>2</v>
      </c>
      <c r="D5" s="1">
        <v>87.8</v>
      </c>
      <c r="E5" s="3">
        <v>6614</v>
      </c>
      <c r="F5" s="3">
        <v>10059</v>
      </c>
      <c r="G5" s="3">
        <v>14554</v>
      </c>
      <c r="H5" s="3">
        <v>18650</v>
      </c>
      <c r="I5" s="3">
        <v>16851</v>
      </c>
      <c r="J5" s="3">
        <v>22735</v>
      </c>
      <c r="K5" s="3">
        <v>18108</v>
      </c>
      <c r="L5" s="3">
        <v>20791</v>
      </c>
      <c r="M5" s="3">
        <v>23752</v>
      </c>
      <c r="N5" s="4">
        <v>27500</v>
      </c>
      <c r="O5" s="4">
        <v>26950</v>
      </c>
      <c r="P5" s="4">
        <v>27800</v>
      </c>
      <c r="Q5" s="12">
        <f>AVERAGE(N5:P5)*VLOOKUP($B5,'скользящая сезонность'!$A$2:$M$6,'данные + прогноз'!Q$3+1,0)</f>
        <v>22321.00584829077</v>
      </c>
      <c r="R5" s="12">
        <f>AVERAGE(O5:Q5)*VLOOKUP($B5,'скользящая сезонность'!$A$2:$M$6,'данные + прогноз'!R$3+1,0)</f>
        <v>18866.16985747071</v>
      </c>
      <c r="S5" s="12">
        <f>AVERAGE(P5:R5)*VLOOKUP($B5,'скользящая сезонность'!$A$2:$M$6,'данные + прогноз'!S$3+1,0)</f>
        <v>40873.4107294696</v>
      </c>
      <c r="T5" s="12">
        <f>AVERAGE(Q5:S5)*VLOOKUP($B5,'скользящая сезонность'!$A$2:$M$6,'данные + прогноз'!T$3+1,0)</f>
        <v>27631.61554197088</v>
      </c>
      <c r="U5" s="12">
        <f>AVERAGE(R5:T5)*VLOOKUP($B5,'скользящая сезонность'!$A$2:$M$6,'данные + прогноз'!U$3+1,0)</f>
        <v>30666.94693283438</v>
      </c>
      <c r="V5" s="12">
        <f>AVERAGE(S5:U5)*VLOOKUP($B5,'скользящая сезонность'!$A$2:$M$6,'данные + прогноз'!V$3+1,0)</f>
        <v>32896.97788858571</v>
      </c>
      <c r="W5" s="12">
        <f>AVERAGE(T5:V5)*VLOOKUP($B5,'скользящая сезонность'!$A$2:$M$6,'данные + прогноз'!W$3+1,0)</f>
        <v>29882.84402340117</v>
      </c>
      <c r="X5" s="12">
        <f>AVERAGE(U5:W5)*VLOOKUP($B5,'скользящая сезонность'!$A$2:$M$6,'данные + прогноз'!X$3+1,0)</f>
        <v>12485.609176969008</v>
      </c>
      <c r="Y5" s="12">
        <f>AVERAGE(V5:X5)*VLOOKUP($B5,'скользящая сезонность'!$A$2:$M$6,'данные + прогноз'!Y$3+1,0)</f>
        <v>35181.57469669331</v>
      </c>
      <c r="Z5" s="12">
        <f>AVERAGE(W5:Y5)*VLOOKUP($B5,'скользящая сезонность'!$A$2:$M$6,'данные + прогноз'!Z$3+1,0)</f>
        <v>35732.87013840759</v>
      </c>
      <c r="AA5" s="12">
        <f>AVERAGE(X5:Z5)*VLOOKUP($B5,'скользящая сезонность'!$A$2:$M$6,'данные + прогноз'!AA$3+1,0)</f>
        <v>29376.16475287241</v>
      </c>
      <c r="AB5" s="12">
        <f>AVERAGE(Y5:AA5)*VLOOKUP($B5,'скользящая сезонность'!$A$2:$M$6,'данные + прогноз'!AB$3+1,0)</f>
        <v>24290.510739659665</v>
      </c>
      <c r="AC5" s="12">
        <f>AVERAGE(Z5:AB5)*VLOOKUP($B5,'скользящая сезонность'!$A$2:$M$6,'данные + прогноз'!AC$3+1,0)</f>
        <v>24261.24961535248</v>
      </c>
      <c r="AD5" s="12">
        <f>AVERAGE(AA5:AC5)*VLOOKUP($B5,'скользящая сезонность'!$A$2:$M$6,'данные + прогноз'!AD$3+1,0)</f>
        <v>19075.93465978116</v>
      </c>
      <c r="AE5" s="12">
        <f>AVERAGE(AB5:AD5)*VLOOKUP($B5,'скользящая сезонность'!$A$2:$M$6,'данные + прогноз'!AE$3+1,0)</f>
        <v>40067.947799696645</v>
      </c>
      <c r="AF5" s="12">
        <f>AVERAGE(AC5:AE5)*VLOOKUP($B5,'скользящая сезонность'!$A$2:$M$6,'данные + прогноз'!AF$3+1,0)</f>
        <v>28084.353815068178</v>
      </c>
      <c r="AG5" s="12">
        <f>AVERAGE(AD5:AF5)*VLOOKUP($B5,'скользящая сезонность'!$A$2:$M$6,'данные + прогноз'!AG$3+1,0)</f>
        <v>30616.768585031117</v>
      </c>
      <c r="AH5" s="12">
        <f>AVERAGE(AE5:AG5)*VLOOKUP($B5,'скользящая сезонность'!$A$2:$M$6,'данные + прогноз'!AH$3+1,0)</f>
        <v>32763.32832206668</v>
      </c>
      <c r="AI5" s="12">
        <f>AVERAGE(AF5:AH5)*VLOOKUP($B5,'скользящая сезонность'!$A$2:$M$6,'данные + прогноз'!AI$3+1,0)</f>
        <v>29970.960243509406</v>
      </c>
      <c r="AJ5" s="12">
        <f>AVERAGE(AG5:AI5)*VLOOKUP($B5,'скользящая сезонность'!$A$2:$M$6,'данные + прогноз'!AJ$3+1,0)</f>
        <v>12472.820946595772</v>
      </c>
      <c r="AK5" s="12">
        <f>AVERAGE(AH5:AJ5)*VLOOKUP($B5,'скользящая сезонность'!$A$2:$M$6,'данные + прогноз'!AK$3+1,0)</f>
        <v>35154.31324504985</v>
      </c>
      <c r="AL5" s="12">
        <f>AVERAGE(AI5:AK5)*VLOOKUP($B5,'скользящая сезонность'!$A$2:$M$6,'данные + прогноз'!AL$3+1,0)</f>
        <v>35755.01784628344</v>
      </c>
      <c r="AM5" s="12">
        <f>AVERAGE(AJ5:AL5)*VLOOKUP($B5,'скользящая сезонность'!$A$2:$M$6,'данные + прогноз'!AM$3+1,0)</f>
        <v>29369.859105376217</v>
      </c>
      <c r="AN5" s="12">
        <f>AVERAGE(AK5:AM5)*VLOOKUP($B5,'скользящая сезонность'!$A$2:$M$6,'данные + прогноз'!AN$3+1,0)</f>
        <v>24287.7449488516</v>
      </c>
    </row>
    <row r="6" spans="2:40" ht="12.75">
      <c r="B6">
        <v>1</v>
      </c>
      <c r="C6" s="1">
        <v>3</v>
      </c>
      <c r="D6" s="1">
        <v>70.09</v>
      </c>
      <c r="E6" s="3">
        <v>3415</v>
      </c>
      <c r="F6" s="3">
        <v>5753</v>
      </c>
      <c r="G6" s="3">
        <v>10513</v>
      </c>
      <c r="H6" s="3">
        <v>6083</v>
      </c>
      <c r="I6" s="3">
        <v>3439</v>
      </c>
      <c r="J6" s="3">
        <v>4308</v>
      </c>
      <c r="K6" s="3">
        <v>6758</v>
      </c>
      <c r="L6" s="3">
        <v>10809</v>
      </c>
      <c r="M6" s="3">
        <v>8916</v>
      </c>
      <c r="N6" s="4">
        <v>9030</v>
      </c>
      <c r="O6" s="4">
        <v>9703</v>
      </c>
      <c r="P6" s="4">
        <v>8835</v>
      </c>
      <c r="Q6" s="12">
        <f>AVERAGE(N6:P6)*VLOOKUP($B6,'скользящая сезонность'!$A$2:$M$6,'данные + прогноз'!Q$3+1,0)</f>
        <v>7481.404124324376</v>
      </c>
      <c r="R6" s="12">
        <f>AVERAGE(O6:Q6)*VLOOKUP($B6,'скользящая сезонность'!$A$2:$M$6,'данные + прогноз'!R$3+1,0)</f>
        <v>6369.275869656555</v>
      </c>
      <c r="S6" s="12">
        <f>AVERAGE(P6:R6)*VLOOKUP($B6,'скользящая сезонность'!$A$2:$M$6,'данные + прогноз'!S$3+1,0)</f>
        <v>13440.775138064617</v>
      </c>
      <c r="T6" s="12">
        <f>AVERAGE(Q6:S6)*VLOOKUP($B6,'скользящая сезонность'!$A$2:$M$6,'данные + прогноз'!T$3+1,0)</f>
        <v>9189.636932278489</v>
      </c>
      <c r="U6" s="12">
        <f>AVERAGE(R6:T6)*VLOOKUP($B6,'скользящая сезонность'!$A$2:$M$6,'данные + прогноз'!U$3+1,0)</f>
        <v>10178.776650975095</v>
      </c>
      <c r="V6" s="12">
        <f>AVERAGE(S6:U6)*VLOOKUP($B6,'скользящая сезонность'!$A$2:$M$6,'данные + прогноз'!V$3+1,0)</f>
        <v>10883.348601771246</v>
      </c>
      <c r="W6" s="12">
        <f>AVERAGE(T6:V6)*VLOOKUP($B6,'скользящая сезонность'!$A$2:$M$6,'данные + прогноз'!W$3+1,0)</f>
        <v>9912.860729876467</v>
      </c>
      <c r="X6" s="12">
        <f>AVERAGE(U6:W6)*VLOOKUP($B6,'скользящая сезонность'!$A$2:$M$6,'данные + прогноз'!X$3+1,0)</f>
        <v>4138.629660736039</v>
      </c>
      <c r="Y6" s="12">
        <f>AVERAGE(V6:X6)*VLOOKUP($B6,'скользящая сезонность'!$A$2:$M$6,'данные + прогноз'!Y$3+1,0)</f>
        <v>11655.376018822713</v>
      </c>
      <c r="Z6" s="12">
        <f>AVERAGE(W6:Y6)*VLOOKUP($B6,'скользящая сезонность'!$A$2:$M$6,'данные + прогноз'!Z$3+1,0)</f>
        <v>11845.000498169054</v>
      </c>
      <c r="AA6" s="12">
        <f>AVERAGE(X6:Z6)*VLOOKUP($B6,'скользящая сезонность'!$A$2:$M$6,'данные + прогноз'!AA$3+1,0)</f>
        <v>9735.341405955032</v>
      </c>
      <c r="AB6" s="12">
        <f>AVERAGE(Y6:AA6)*VLOOKUP($B6,'скользящая сезонность'!$A$2:$M$6,'данные + прогноз'!AB$3+1,0)</f>
        <v>8049.732337497429</v>
      </c>
      <c r="AC6" s="12">
        <f>AVERAGE(Z6:AB6)*VLOOKUP($B6,'скользящая сезонность'!$A$2:$M$6,'данные + прогноз'!AC$3+1,0)</f>
        <v>8041.00985328296</v>
      </c>
      <c r="AD6" s="12">
        <f>AVERAGE(AA6:AC6)*VLOOKUP($B6,'скользящая сезонность'!$A$2:$M$6,'данные + прогноз'!AD$3+1,0)</f>
        <v>6321.953042215995</v>
      </c>
      <c r="AE6" s="12">
        <f>AVERAGE(AB6:AD6)*VLOOKUP($B6,'скользящая сезонность'!$A$2:$M$6,'данные + прогноз'!AE$3+1,0)</f>
        <v>13279.037566632544</v>
      </c>
      <c r="AF6" s="12">
        <f>AVERAGE(AC6:AE6)*VLOOKUP($B6,'скользящая сезонность'!$A$2:$M$6,'данные + прогноз'!AF$3+1,0)</f>
        <v>9307.673302864425</v>
      </c>
      <c r="AG6" s="12">
        <f>AVERAGE(AD6:AF6)*VLOOKUP($B6,'скользящая сезонность'!$A$2:$M$6,'данные + прогноз'!AG$3+1,0)</f>
        <v>10146.827574291257</v>
      </c>
      <c r="AH6" s="12">
        <f>AVERAGE(AE6:AG6)*VLOOKUP($B6,'скользящая сезонность'!$A$2:$M$6,'данные + прогноз'!AH$3+1,0)</f>
        <v>10858.254157980733</v>
      </c>
      <c r="AI6" s="12">
        <f>AVERAGE(AF6:AH6)*VLOOKUP($B6,'скользящая сезонность'!$A$2:$M$6,'данные + прогноз'!AI$3+1,0)</f>
        <v>9932.846793001534</v>
      </c>
      <c r="AJ6" s="12">
        <f>AVERAGE(AG6:AI6)*VLOOKUP($B6,'скользящая сезонность'!$A$2:$M$6,'данные + прогноз'!AJ$3+1,0)</f>
        <v>4133.678339943732</v>
      </c>
      <c r="AK6" s="12">
        <f>AVERAGE(AH6:AJ6)*VLOOKUP($B6,'скользящая сезонность'!$A$2:$M$6,'данные + прогноз'!AK$3+1,0)</f>
        <v>11650.673778589162</v>
      </c>
      <c r="AL6" s="12">
        <f>AVERAGE(AI6:AK6)*VLOOKUP($B6,'скользящая сезонность'!$A$2:$M$6,'данные + прогноз'!AL$3+1,0)</f>
        <v>11849.761424318633</v>
      </c>
      <c r="AM6" s="12">
        <f>AVERAGE(AJ6:AL6)*VLOOKUP($B6,'скользящая сезонность'!$A$2:$M$6,'данные + прогноз'!AM$3+1,0)</f>
        <v>9733.618063567503</v>
      </c>
      <c r="AN6" s="12">
        <f>AVERAGE(AK6:AM6)*VLOOKUP($B6,'скользящая сезонность'!$A$2:$M$6,'данные + прогноз'!AN$3+1,0)</f>
        <v>8049.329155623623</v>
      </c>
    </row>
    <row r="7" spans="2:40" ht="12.75">
      <c r="B7">
        <v>1</v>
      </c>
      <c r="C7" s="1">
        <v>4</v>
      </c>
      <c r="D7" s="1">
        <v>110.11</v>
      </c>
      <c r="E7" s="3">
        <v>1746</v>
      </c>
      <c r="F7" s="3">
        <v>1656</v>
      </c>
      <c r="G7" s="3">
        <v>4074</v>
      </c>
      <c r="H7" s="3">
        <v>3273</v>
      </c>
      <c r="I7" s="3">
        <v>4023</v>
      </c>
      <c r="J7" s="3">
        <v>4792</v>
      </c>
      <c r="K7" s="3">
        <v>4829</v>
      </c>
      <c r="L7" s="3">
        <v>2195</v>
      </c>
      <c r="M7" s="3">
        <v>6709</v>
      </c>
      <c r="N7" s="4">
        <v>7355</v>
      </c>
      <c r="O7" s="4">
        <v>6478</v>
      </c>
      <c r="P7" s="4">
        <v>5718</v>
      </c>
      <c r="Q7" s="12">
        <f>AVERAGE(N7:P7)*VLOOKUP($B7,'скользящая сезонность'!$A$2:$M$6,'данные + прогноз'!Q$3+1,0)</f>
        <v>5305.750581640521</v>
      </c>
      <c r="R7" s="12">
        <f>AVERAGE(O7:Q7)*VLOOKUP($B7,'скользящая сезонность'!$A$2:$M$6,'данные + прогноз'!R$3+1,0)</f>
        <v>4284.244063536374</v>
      </c>
      <c r="S7" s="12">
        <f>AVERAGE(P7:R7)*VLOOKUP($B7,'скользящая сезонность'!$A$2:$M$6,'данные + прогноз'!S$3+1,0)</f>
        <v>9069.65600745099</v>
      </c>
      <c r="T7" s="12">
        <f>AVERAGE(Q7:S7)*VLOOKUP($B7,'скользящая сезонность'!$A$2:$M$6,'данные + прогноз'!T$3+1,0)</f>
        <v>6283.117332921456</v>
      </c>
      <c r="U7" s="12">
        <f>AVERAGE(R7:T7)*VLOOKUP($B7,'скользящая сезонность'!$A$2:$M$6,'данные + прогноз'!U$3+1,0)</f>
        <v>6892.516038767451</v>
      </c>
      <c r="V7" s="12">
        <f>AVERAGE(S7:U7)*VLOOKUP($B7,'скользящая сезонность'!$A$2:$M$6,'данные + прогноз'!V$3+1,0)</f>
        <v>7379.129094501176</v>
      </c>
      <c r="W7" s="12">
        <f>AVERAGE(T7:V7)*VLOOKUP($B7,'скользящая сезонность'!$A$2:$M$6,'данные + прогноз'!W$3+1,0)</f>
        <v>6735.359626881425</v>
      </c>
      <c r="X7" s="12">
        <f>AVERAGE(U7:W7)*VLOOKUP($B7,'скользящая сезонность'!$A$2:$M$6,'данные + прогноз'!X$3+1,0)</f>
        <v>2806.7878071794535</v>
      </c>
      <c r="Y7" s="12">
        <f>AVERAGE(V7:X7)*VLOOKUP($B7,'скользящая сезонность'!$A$2:$M$6,'данные + прогноз'!Y$3+1,0)</f>
        <v>7909.569446953762</v>
      </c>
      <c r="Z7" s="12">
        <f>AVERAGE(W7:Y7)*VLOOKUP($B7,'скользящая сезонность'!$A$2:$M$6,'данные + прогноз'!Z$3+1,0)</f>
        <v>8041.259944216797</v>
      </c>
      <c r="AA7" s="12">
        <f>AVERAGE(X7:Z7)*VLOOKUP($B7,'скользящая сезонность'!$A$2:$M$6,'данные + прогноз'!AA$3+1,0)</f>
        <v>6607.032330102528</v>
      </c>
      <c r="AB7" s="12">
        <f>AVERAGE(Y7:AA7)*VLOOKUP($B7,'скользящая сезонность'!$A$2:$M$6,'данные + прогноз'!AB$3+1,0)</f>
        <v>5463.54224643231</v>
      </c>
      <c r="AC7" s="12">
        <f>AVERAGE(Z7:AB7)*VLOOKUP($B7,'скользящая сезонность'!$A$2:$M$6,'данные + прогноз'!AC$3+1,0)</f>
        <v>5457.949859666303</v>
      </c>
      <c r="AD7" s="12">
        <f>AVERAGE(AA7:AC7)*VLOOKUP($B7,'скользящая сезонность'!$A$2:$M$6,'данные + прогноз'!AD$3+1,0)</f>
        <v>4290.79802092048</v>
      </c>
      <c r="AE7" s="12">
        <f>AVERAGE(AB7:AD7)*VLOOKUP($B7,'скользящая сезонность'!$A$2:$M$6,'данные + прогноз'!AE$3+1,0)</f>
        <v>9012.953148704983</v>
      </c>
      <c r="AF7" s="12">
        <f>AVERAGE(AC7:AE7)*VLOOKUP($B7,'скользящая сезонность'!$A$2:$M$6,'данные + прогноз'!AF$3+1,0)</f>
        <v>6317.479953229017</v>
      </c>
      <c r="AG7" s="12">
        <f>AVERAGE(AD7:AF7)*VLOOKUP($B7,'скользящая сезонность'!$A$2:$M$6,'данные + прогноз'!AG$3+1,0)</f>
        <v>6886.975116074278</v>
      </c>
      <c r="AH7" s="12">
        <f>AVERAGE(AE7:AG7)*VLOOKUP($B7,'скользящая сезонность'!$A$2:$M$6,'данные + прогноз'!AH$3+1,0)</f>
        <v>7369.880453865926</v>
      </c>
      <c r="AI7" s="12">
        <f>AVERAGE(AF7:AH7)*VLOOKUP($B7,'скользящая сезонность'!$A$2:$M$6,'данные + прогноз'!AI$3+1,0)</f>
        <v>6741.773302445361</v>
      </c>
      <c r="AJ7" s="12">
        <f>AVERAGE(AG7:AI7)*VLOOKUP($B7,'скользящая сезонность'!$A$2:$M$6,'данные + прогноз'!AJ$3+1,0)</f>
        <v>2805.668688108454</v>
      </c>
      <c r="AK7" s="12">
        <f>AVERAGE(AH7:AJ7)*VLOOKUP($B7,'скользящая сезонность'!$A$2:$M$6,'данные + прогноз'!AK$3+1,0)</f>
        <v>7907.721176046424</v>
      </c>
      <c r="AL7" s="12">
        <f>AVERAGE(AI7:AK7)*VLOOKUP($B7,'скользящая сезонность'!$A$2:$M$6,'данные + прогноз'!AL$3+1,0)</f>
        <v>8042.847895615777</v>
      </c>
      <c r="AM7" s="12">
        <f>AVERAGE(AJ7:AL7)*VLOOKUP($B7,'скользящая сезонность'!$A$2:$M$6,'данные + прогноз'!AM$3+1,0)</f>
        <v>6606.546447743653</v>
      </c>
      <c r="AN7" s="12">
        <f>AVERAGE(AK7:AM7)*VLOOKUP($B7,'скользящая сезонность'!$A$2:$M$6,'данные + прогноз'!AN$3+1,0)</f>
        <v>5463.361515409291</v>
      </c>
    </row>
    <row r="8" spans="2:40" ht="12.75">
      <c r="B8">
        <v>1</v>
      </c>
      <c r="C8" s="1">
        <v>5</v>
      </c>
      <c r="D8" s="1">
        <v>118.66</v>
      </c>
      <c r="E8" s="3">
        <v>2309</v>
      </c>
      <c r="F8" s="3">
        <v>2044</v>
      </c>
      <c r="G8" s="3">
        <v>5223</v>
      </c>
      <c r="H8" s="3">
        <v>2846</v>
      </c>
      <c r="I8" s="3">
        <v>2834</v>
      </c>
      <c r="J8" s="3">
        <v>3342</v>
      </c>
      <c r="K8" s="3">
        <v>3262</v>
      </c>
      <c r="L8" s="3">
        <v>5810</v>
      </c>
      <c r="M8" s="3">
        <v>2981</v>
      </c>
      <c r="N8" s="4">
        <v>4070</v>
      </c>
      <c r="O8" s="4">
        <v>4331</v>
      </c>
      <c r="P8" s="4">
        <v>4478</v>
      </c>
      <c r="Q8" s="12">
        <f>AVERAGE(N8:P8)*VLOOKUP($B8,'скользящая сезонность'!$A$2:$M$6,'данные + прогноз'!Q$3+1,0)</f>
        <v>3495.103152828411</v>
      </c>
      <c r="R8" s="12">
        <f>AVERAGE(O8:Q8)*VLOOKUP($B8,'скользящая сезонность'!$A$2:$M$6,'данные + прогноз'!R$3+1,0)</f>
        <v>3011.914759255082</v>
      </c>
      <c r="S8" s="12">
        <f>AVERAGE(P8:R8)*VLOOKUP($B8,'скользящая сезонность'!$A$2:$M$6,'данные + прогноз'!S$3+1,0)</f>
        <v>6508.385716588646</v>
      </c>
      <c r="T8" s="12">
        <f>AVERAGE(Q8:S8)*VLOOKUP($B8,'скользящая сезонность'!$A$2:$M$6,'данные + прогноз'!T$3+1,0)</f>
        <v>4382.574446685143</v>
      </c>
      <c r="U8" s="12">
        <f>AVERAGE(R8:T8)*VLOOKUP($B8,'скользящая сезонность'!$A$2:$M$6,'данные + прогноз'!U$3+1,0)</f>
        <v>4879.854532767971</v>
      </c>
      <c r="V8" s="12">
        <f>AVERAGE(S8:U8)*VLOOKUP($B8,'скользящая сезонность'!$A$2:$M$6,'данные + прогноз'!V$3+1,0)</f>
        <v>5231.439141298689</v>
      </c>
      <c r="W8" s="12">
        <f>AVERAGE(T8:V8)*VLOOKUP($B8,'скользящая сезонность'!$A$2:$M$6,'данные + прогноз'!W$3+1,0)</f>
        <v>4749.33312114066</v>
      </c>
      <c r="X8" s="12">
        <f>AVERAGE(U8:W8)*VLOOKUP($B8,'скользящая сезонность'!$A$2:$M$6,'данные + прогноз'!X$3+1,0)</f>
        <v>1985.557987541211</v>
      </c>
      <c r="Y8" s="12">
        <f>AVERAGE(V8:X8)*VLOOKUP($B8,'скользящая сезонность'!$A$2:$M$6,'данные + прогноз'!Y$3+1,0)</f>
        <v>5593.462170400917</v>
      </c>
      <c r="Z8" s="12">
        <f>AVERAGE(W8:Y8)*VLOOKUP($B8,'скользящая сезонность'!$A$2:$M$6,'данные + прогноз'!Z$3+1,0)</f>
        <v>5680.558198207403</v>
      </c>
      <c r="AA8" s="12">
        <f>AVERAGE(X8:Z8)*VLOOKUP($B8,'скользящая сезонность'!$A$2:$M$6,'данные + прогноз'!AA$3+1,0)</f>
        <v>4670.447315147995</v>
      </c>
      <c r="AB8" s="12">
        <f>AVERAGE(Y8:AA8)*VLOOKUP($B8,'скользящая сезонность'!$A$2:$M$6,'данные + прогноз'!AB$3+1,0)</f>
        <v>3861.76996133129</v>
      </c>
      <c r="AC8" s="12">
        <f>AVERAGE(Z8:AB8)*VLOOKUP($B8,'скользящая сезонность'!$A$2:$M$6,'данные + прогноз'!AC$3+1,0)</f>
        <v>3857.0631549048658</v>
      </c>
      <c r="AD8" s="12">
        <f>AVERAGE(AA8:AC8)*VLOOKUP($B8,'скользящая сезонность'!$A$2:$M$6,'данные + прогноз'!AD$3+1,0)</f>
        <v>3032.7652592264058</v>
      </c>
      <c r="AE8" s="12">
        <f>AVERAGE(AB8:AD8)*VLOOKUP($B8,'скользящая сезонность'!$A$2:$M$6,'данные + прогноз'!AE$3+1,0)</f>
        <v>6370.089685551199</v>
      </c>
      <c r="AF8" s="12">
        <f>AVERAGE(AC8:AE8)*VLOOKUP($B8,'скользящая сезонность'!$A$2:$M$6,'данные + прогноз'!AF$3+1,0)</f>
        <v>4464.90788044312</v>
      </c>
      <c r="AG8" s="12">
        <f>AVERAGE(AD8:AF8)*VLOOKUP($B8,'скользящая сезонность'!$A$2:$M$6,'данные + прогноз'!AG$3+1,0)</f>
        <v>4867.530324418339</v>
      </c>
      <c r="AH8" s="12">
        <f>AVERAGE(AE8:AG8)*VLOOKUP($B8,'скользящая сезонность'!$A$2:$M$6,'данные + прогноз'!AH$3+1,0)</f>
        <v>5208.787282489391</v>
      </c>
      <c r="AI8" s="12">
        <f>AVERAGE(AF8:AH8)*VLOOKUP($B8,'скользящая сезонность'!$A$2:$M$6,'данные + прогноз'!AI$3+1,0)</f>
        <v>4764.851125571571</v>
      </c>
      <c r="AJ8" s="12">
        <f>AVERAGE(AG8:AI8)*VLOOKUP($B8,'скользящая сезонность'!$A$2:$M$6,'данные + прогноз'!AJ$3+1,0)</f>
        <v>1982.9581569685095</v>
      </c>
      <c r="AK8" s="12">
        <f>AVERAGE(AH8:AJ8)*VLOOKUP($B8,'скользящая сезонность'!$A$2:$M$6,'данные + прогноз'!AK$3+1,0)</f>
        <v>5588.912321164339</v>
      </c>
      <c r="AL8" s="12">
        <f>AVERAGE(AI8:AK8)*VLOOKUP($B8,'скользящая сезонность'!$A$2:$M$6,'данные + прогноз'!AL$3+1,0)</f>
        <v>5684.414086658889</v>
      </c>
      <c r="AM8" s="12">
        <f>AVERAGE(AJ8:AL8)*VLOOKUP($B8,'скользящая сезонность'!$A$2:$M$6,'данные + прогноз'!AM$3+1,0)</f>
        <v>4669.287136551779</v>
      </c>
      <c r="AN8" s="12">
        <f>AVERAGE(AK8:AM8)*VLOOKUP($B8,'скользящая сезонность'!$A$2:$M$6,'данные + прогноз'!AN$3+1,0)</f>
        <v>3861.320886460377</v>
      </c>
    </row>
    <row r="9" spans="2:40" ht="12.75">
      <c r="B9">
        <v>1</v>
      </c>
      <c r="C9" s="1">
        <v>6</v>
      </c>
      <c r="D9" s="1">
        <v>190.4</v>
      </c>
      <c r="E9" s="3">
        <v>426</v>
      </c>
      <c r="F9" s="3">
        <v>695</v>
      </c>
      <c r="G9" s="3">
        <v>1946</v>
      </c>
      <c r="H9" s="3">
        <v>1324</v>
      </c>
      <c r="I9" s="3">
        <v>1243</v>
      </c>
      <c r="J9" s="3">
        <v>1962</v>
      </c>
      <c r="K9" s="3">
        <v>1845</v>
      </c>
      <c r="L9" s="3">
        <v>1198</v>
      </c>
      <c r="M9" s="3">
        <v>1346</v>
      </c>
      <c r="N9" s="4">
        <v>1469</v>
      </c>
      <c r="O9" s="4">
        <v>1500</v>
      </c>
      <c r="P9" s="4">
        <v>1501</v>
      </c>
      <c r="Q9" s="12">
        <f>AVERAGE(N9:P9)*VLOOKUP($B9,'скользящая сезонность'!$A$2:$M$6,'данные + прогноз'!Q$3+1,0)</f>
        <v>1213.0686461016383</v>
      </c>
      <c r="R9" s="12">
        <f>AVERAGE(O9:Q9)*VLOOKUP($B9,'скользящая сезонность'!$A$2:$M$6,'данные + прогноз'!R$3+1,0)</f>
        <v>1031.5595857784995</v>
      </c>
      <c r="S9" s="12">
        <f>AVERAGE(P9:R9)*VLOOKUP($B9,'скользящая сезонность'!$A$2:$M$6,'данные + прогноз'!S$3+1,0)</f>
        <v>2219.2037809245758</v>
      </c>
      <c r="T9" s="12">
        <f>AVERAGE(Q9:S9)*VLOOKUP($B9,'скользящая сезонность'!$A$2:$M$6,'данные + прогноз'!T$3+1,0)</f>
        <v>1503.0710281252275</v>
      </c>
      <c r="U9" s="12">
        <f>AVERAGE(R9:T9)*VLOOKUP($B9,'скользящая сезонность'!$A$2:$M$6,'данные + прогноз'!U$3+1,0)</f>
        <v>1668.5772150650669</v>
      </c>
      <c r="V9" s="12">
        <f>AVERAGE(S9:U9)*VLOOKUP($B9,'скользящая сезонность'!$A$2:$M$6,'данные + прогноз'!V$3+1,0)</f>
        <v>1788.234458869272</v>
      </c>
      <c r="W9" s="12">
        <f>AVERAGE(T9:V9)*VLOOKUP($B9,'скользящая сезонность'!$A$2:$M$6,'данные + прогноз'!W$3+1,0)</f>
        <v>1625.248346239421</v>
      </c>
      <c r="X9" s="12">
        <f>AVERAGE(U9:W9)*VLOOKUP($B9,'скользящая сезонность'!$A$2:$M$6,'данные + прогноз'!X$3+1,0)</f>
        <v>679.02417611848</v>
      </c>
      <c r="Y9" s="12">
        <f>AVERAGE(V9:X9)*VLOOKUP($B9,'скользящая сезонность'!$A$2:$M$6,'данные + прогноз'!Y$3+1,0)</f>
        <v>1912.9743625146093</v>
      </c>
      <c r="Z9" s="12">
        <f>AVERAGE(W9:Y9)*VLOOKUP($B9,'скользящая сезонность'!$A$2:$M$6,'данные + прогноз'!Z$3+1,0)</f>
        <v>1943.1886662733175</v>
      </c>
      <c r="AA9" s="12">
        <f>AVERAGE(X9:Z9)*VLOOKUP($B9,'скользящая сезонность'!$A$2:$M$6,'данные + прогноз'!AA$3+1,0)</f>
        <v>1597.437892512259</v>
      </c>
      <c r="AB9" s="12">
        <f>AVERAGE(Y9:AA9)*VLOOKUP($B9,'скользящая сезонность'!$A$2:$M$6,'данные + прогноз'!AB$3+1,0)</f>
        <v>1320.868945685875</v>
      </c>
      <c r="AC9" s="12">
        <f>AVERAGE(Z9:AB9)*VLOOKUP($B9,'скользящая сезонность'!$A$2:$M$6,'данные + прогноз'!AC$3+1,0)</f>
        <v>1319.3127001428154</v>
      </c>
      <c r="AD9" s="12">
        <f>AVERAGE(AA9:AC9)*VLOOKUP($B9,'скользящая сезонность'!$A$2:$M$6,'данные + прогноз'!AD$3+1,0)</f>
        <v>1037.3245959582866</v>
      </c>
      <c r="AE9" s="12">
        <f>AVERAGE(AB9:AD9)*VLOOKUP($B9,'скользящая сезонность'!$A$2:$M$6,'данные + прогноз'!AE$3+1,0)</f>
        <v>2178.8429739731164</v>
      </c>
      <c r="AF9" s="12">
        <f>AVERAGE(AC9:AE9)*VLOOKUP($B9,'скользящая сезонность'!$A$2:$M$6,'данные + прогноз'!AF$3+1,0)</f>
        <v>1527.1965820010307</v>
      </c>
      <c r="AG9" s="12">
        <f>AVERAGE(AD9:AF9)*VLOOKUP($B9,'скользящая сезонность'!$A$2:$M$6,'данные + прогноз'!AG$3+1,0)</f>
        <v>1664.9022009015005</v>
      </c>
      <c r="AH9" s="12">
        <f>AVERAGE(AE9:AG9)*VLOOKUP($B9,'скользящая сезонность'!$A$2:$M$6,'данные + прогноз'!AH$3+1,0)</f>
        <v>1781.6298951002784</v>
      </c>
      <c r="AI9" s="12">
        <f>AVERAGE(AF9:AH9)*VLOOKUP($B9,'скользящая сезонность'!$A$2:$M$6,'данные + прогноз'!AI$3+1,0)</f>
        <v>1629.7853788378902</v>
      </c>
      <c r="AJ9" s="12">
        <f>AVERAGE(AG9:AI9)*VLOOKUP($B9,'скользящая сезонность'!$A$2:$M$6,'данные + прогноз'!AJ$3+1,0)</f>
        <v>678.256903182146</v>
      </c>
      <c r="AK9" s="12">
        <f>AVERAGE(AH9:AJ9)*VLOOKUP($B9,'скользящая сезонность'!$A$2:$M$6,'данные + прогноз'!AK$3+1,0)</f>
        <v>1911.6492804551172</v>
      </c>
      <c r="AL9" s="12">
        <f>AVERAGE(AI9:AK9)*VLOOKUP($B9,'скользящая сезонность'!$A$2:$M$6,'данные + прогноз'!AL$3+1,0)</f>
        <v>1944.315104904925</v>
      </c>
      <c r="AM9" s="12">
        <f>AVERAGE(AJ9:AL9)*VLOOKUP($B9,'скользящая сезонность'!$A$2:$M$6,'данные + прогноз'!AM$3+1,0)</f>
        <v>1597.0976658950353</v>
      </c>
      <c r="AN9" s="12">
        <f>AVERAGE(AK9:AM9)*VLOOKUP($B9,'скользящая сезонность'!$A$2:$M$6,'данные + прогноз'!AN$3+1,0)</f>
        <v>1320.7384306887905</v>
      </c>
    </row>
    <row r="10" spans="2:40" ht="12.75">
      <c r="B10">
        <v>2</v>
      </c>
      <c r="C10" s="1">
        <v>7</v>
      </c>
      <c r="D10" s="1">
        <v>173.43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10">
        <v>3000</v>
      </c>
      <c r="O10" s="4">
        <v>750</v>
      </c>
      <c r="P10" s="4">
        <v>750</v>
      </c>
      <c r="Q10" s="12">
        <f>AVERAGE(N10:P10)*VLOOKUP($B10,'скользящая сезонность'!$A$2:$M$6,'данные + прогноз'!Q$3+1,0)</f>
        <v>1295.4899722211396</v>
      </c>
      <c r="R10" s="12">
        <f>AVERAGE(O10:Q10)*VLOOKUP($B10,'скользящая сезонность'!$A$2:$M$6,'данные + прогноз'!R$3+1,0)</f>
        <v>962.4421817945027</v>
      </c>
      <c r="S10" s="12">
        <f>AVERAGE(P10:R10)*VLOOKUP($B10,'скользящая сезонность'!$A$2:$M$6,'данные + прогноз'!S$3+1,0)</f>
        <v>1252.8454676223296</v>
      </c>
      <c r="T10" s="12">
        <f>AVERAGE(Q10:S10)*VLOOKUP($B10,'скользящая сезонность'!$A$2:$M$6,'данные + прогноз'!T$3+1,0)</f>
        <v>1254.0569326573632</v>
      </c>
      <c r="U10" s="12">
        <f>AVERAGE(R10:T10)*VLOOKUP($B10,'скользящая сезонность'!$A$2:$M$6,'данные + прогноз'!U$3+1,0)</f>
        <v>795.6806075670154</v>
      </c>
      <c r="V10" s="12">
        <f>AVERAGE(S10:U10)*VLOOKUP($B10,'скользящая сезонность'!$A$2:$M$6,'данные + прогноз'!V$3+1,0)</f>
        <v>1087.4771906286628</v>
      </c>
      <c r="W10" s="12">
        <f>AVERAGE(T10:V10)*VLOOKUP($B10,'скользящая сезонность'!$A$2:$M$6,'данные + прогноз'!W$3+1,0)</f>
        <v>815.5875364395216</v>
      </c>
      <c r="X10" s="12">
        <f>AVERAGE(U10:W10)*VLOOKUP($B10,'скользящая сезонность'!$A$2:$M$6,'данные + прогноз'!X$3+1,0)</f>
        <v>871.1268176413403</v>
      </c>
      <c r="Y10" s="12">
        <f>AVERAGE(V10:X10)*VLOOKUP($B10,'скользящая сезонность'!$A$2:$M$6,'данные + прогноз'!Y$3+1,0)</f>
        <v>1049.0231119263583</v>
      </c>
      <c r="Z10" s="12">
        <f>AVERAGE(W10:Y10)*VLOOKUP($B10,'скользящая сезонность'!$A$2:$M$6,'данные + прогноз'!Z$3+1,0)</f>
        <v>1015.170270369475</v>
      </c>
      <c r="AA10" s="12">
        <f>AVERAGE(X10:Z10)*VLOOKUP($B10,'скользящая сезонность'!$A$2:$M$6,'данные + прогноз'!AA$3+1,0)</f>
        <v>1038.5532193493473</v>
      </c>
      <c r="AB10" s="12">
        <f>AVERAGE(Y10:AA10)*VLOOKUP($B10,'скользящая сезонность'!$A$2:$M$6,'данные + прогноз'!AB$3+1,0)</f>
        <v>1157.538757625806</v>
      </c>
      <c r="AC10" s="12">
        <f>AVERAGE(Z10:AB10)*VLOOKUP($B10,'скользящая сезонность'!$A$2:$M$6,'данные + прогноз'!AC$3+1,0)</f>
        <v>924.4795643571748</v>
      </c>
      <c r="AD10" s="12">
        <f>AVERAGE(AA10:AC10)*VLOOKUP($B10,'скользящая сезонность'!$A$2:$M$6,'данные + прогноз'!AD$3+1,0)</f>
        <v>1074.3625312665354</v>
      </c>
      <c r="AE10" s="12">
        <f>AVERAGE(AB10:AD10)*VLOOKUP($B10,'скользящая сезонность'!$A$2:$M$6,'данные + прогноз'!AE$3+1,0)</f>
        <v>1314.6764101059553</v>
      </c>
      <c r="AF10" s="12">
        <f>AVERAGE(AC10:AE10)*VLOOKUP($B10,'скользящая сезонность'!$A$2:$M$6,'данные + прогноз'!AF$3+1,0)</f>
        <v>1183.595573809103</v>
      </c>
      <c r="AG10" s="12">
        <f>AVERAGE(AD10:AF10)*VLOOKUP($B10,'скользящая сезонность'!$A$2:$M$6,'данные + прогноз'!AG$3+1,0)</f>
        <v>819.3697496473662</v>
      </c>
      <c r="AH10" s="12">
        <f>AVERAGE(AE10:AG10)*VLOOKUP($B10,'скользящая сезонность'!$A$2:$M$6,'данные + прогноз'!AH$3+1,0)</f>
        <v>1092.4357399510773</v>
      </c>
      <c r="AI10" s="12">
        <f>AVERAGE(AF10:AH10)*VLOOKUP($B10,'скользящая сезонность'!$A$2:$M$6,'данные + прогноз'!AI$3+1,0)</f>
        <v>804.7171597050288</v>
      </c>
      <c r="AJ10" s="12">
        <f>AVERAGE(AG10:AI10)*VLOOKUP($B10,'скользящая сезонность'!$A$2:$M$6,'данные + прогноз'!AJ$3+1,0)</f>
        <v>876.8651492113601</v>
      </c>
      <c r="AK10" s="12">
        <f>AVERAGE(AH10:AJ10)*VLOOKUP($B10,'скользящая сезонность'!$A$2:$M$6,'данные + прогноз'!AK$3+1,0)</f>
        <v>1048.9575068139466</v>
      </c>
      <c r="AL10" s="12">
        <f>AVERAGE(AI10:AK10)*VLOOKUP($B10,'скользящая сезонность'!$A$2:$M$6,'данные + прогноз'!AL$3+1,0)</f>
        <v>1013.2415399622507</v>
      </c>
      <c r="AM10" s="12">
        <f>AVERAGE(AJ10:AL10)*VLOOKUP($B10,'скользящая сезонность'!$A$2:$M$6,'данные + прогноз'!AM$3+1,0)</f>
        <v>1039.8778922594581</v>
      </c>
      <c r="AN10" s="12">
        <f>AVERAGE(AK10:AM10)*VLOOKUP($B10,'скользящая сезонность'!$A$2:$M$6,'данные + прогноз'!AN$3+1,0)</f>
        <v>1157.2889272256543</v>
      </c>
    </row>
    <row r="11" spans="2:40" ht="12.75">
      <c r="B11">
        <v>2</v>
      </c>
      <c r="C11" s="1">
        <v>8</v>
      </c>
      <c r="D11" s="1">
        <v>234.37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10">
        <v>4500</v>
      </c>
      <c r="O11" s="4">
        <v>550</v>
      </c>
      <c r="P11" s="4">
        <v>550</v>
      </c>
      <c r="Q11" s="12">
        <f>AVERAGE(N11:P11)*VLOOKUP($B11,'скользящая сезонность'!$A$2:$M$6,'данные + прогноз'!Q$3+1,0)</f>
        <v>1612.1652987640848</v>
      </c>
      <c r="R11" s="12">
        <f>AVERAGE(O11:Q11)*VLOOKUP($B11,'скользящая сезонность'!$A$2:$M$6,'данные + прогноз'!R$3+1,0)</f>
        <v>933.7548384964676</v>
      </c>
      <c r="S11" s="12">
        <f>AVERAGE(P11:R11)*VLOOKUP($B11,'скользящая сезонность'!$A$2:$M$6,'данные + прогноз'!S$3+1,0)</f>
        <v>1289.4936831967561</v>
      </c>
      <c r="T11" s="12">
        <f>AVERAGE(Q11:S11)*VLOOKUP($B11,'скользящая сезонность'!$A$2:$M$6,'данные + прогноз'!T$3+1,0)</f>
        <v>1370.0176455238714</v>
      </c>
      <c r="U11" s="12">
        <f>AVERAGE(R11:T11)*VLOOKUP($B11,'скользящая сезонность'!$A$2:$M$6,'данные + прогноз'!U$3+1,0)</f>
        <v>824.1015383291651</v>
      </c>
      <c r="V11" s="12">
        <f>AVERAGE(S11:U11)*VLOOKUP($B11,'скользящая сезонность'!$A$2:$M$6,'данные + прогноз'!V$3+1,0)</f>
        <v>1147.0868483536417</v>
      </c>
      <c r="W11" s="12">
        <f>AVERAGE(T11:V11)*VLOOKUP($B11,'скользящая сезонность'!$A$2:$M$6,'данные + прогноз'!W$3+1,0)</f>
        <v>868.6195336725788</v>
      </c>
      <c r="X11" s="12">
        <f>AVERAGE(U11:W11)*VLOOKUP($B11,'скользящая сезонность'!$A$2:$M$6,'данные + прогноз'!X$3+1,0)</f>
        <v>916.6603475411872</v>
      </c>
      <c r="Y11" s="12">
        <f>AVERAGE(V11:X11)*VLOOKUP($B11,'скользящая сезонность'!$A$2:$M$6,'данные + прогноз'!Y$3+1,0)</f>
        <v>1108.8349244760636</v>
      </c>
      <c r="Z11" s="12">
        <f>AVERAGE(W11:Y11)*VLOOKUP($B11,'скользящая сезонность'!$A$2:$M$6,'данные + прогноз'!Z$3+1,0)</f>
        <v>1073.9405174212325</v>
      </c>
      <c r="AA11" s="12">
        <f>AVERAGE(X11:Z11)*VLOOKUP($B11,'скользящая сезонность'!$A$2:$M$6,'данные + прогноз'!AA$3+1,0)</f>
        <v>1096.619379840339</v>
      </c>
      <c r="AB11" s="12">
        <f>AVERAGE(Y11:AA11)*VLOOKUP($B11,'скользящая сезонность'!$A$2:$M$6,'данные + прогноз'!AB$3+1,0)</f>
        <v>1223.4407430197177</v>
      </c>
      <c r="AC11" s="12">
        <f>AVERAGE(Z11:AB11)*VLOOKUP($B11,'скользящая сезонность'!$A$2:$M$6,'данные + прогноз'!AC$3+1,0)</f>
        <v>977.0875100436751</v>
      </c>
      <c r="AD11" s="12">
        <f>AVERAGE(AA11:AC11)*VLOOKUP($B11,'скользящая сезонность'!$A$2:$M$6,'данные + прогноз'!AD$3+1,0)</f>
        <v>1135.1548361982177</v>
      </c>
      <c r="AE11" s="12">
        <f>AVERAGE(AB11:AD11)*VLOOKUP($B11,'скользящая сезонность'!$A$2:$M$6,'данные + прогноз'!AE$3+1,0)</f>
        <v>1389.3582786522277</v>
      </c>
      <c r="AF11" s="12">
        <f>AVERAGE(AC11:AE11)*VLOOKUP($B11,'скользящая сезонность'!$A$2:$M$6,'данные + прогноз'!AF$3+1,0)</f>
        <v>1250.77889068835</v>
      </c>
      <c r="AG11" s="12">
        <f>AVERAGE(AD11:AF11)*VLOOKUP($B11,'скользящая сезонность'!$A$2:$M$6,'данные + прогноз'!AG$3+1,0)</f>
        <v>865.8484522497519</v>
      </c>
      <c r="AH11" s="12">
        <f>AVERAGE(AE11:AG11)*VLOOKUP($B11,'скользящая сезонность'!$A$2:$M$6,'данные + прогноз'!AH$3+1,0)</f>
        <v>1154.4537669735707</v>
      </c>
      <c r="AI11" s="12">
        <f>AVERAGE(AF11:AH11)*VLOOKUP($B11,'скользящая сезонность'!$A$2:$M$6,'данные + прогноз'!AI$3+1,0)</f>
        <v>850.389027467463</v>
      </c>
      <c r="AJ11" s="12">
        <f>AVERAGE(AG11:AI11)*VLOOKUP($B11,'скользящая сезонность'!$A$2:$M$6,'данные + прогноз'!AJ$3+1,0)</f>
        <v>926.6291628434182</v>
      </c>
      <c r="AK11" s="12">
        <f>AVERAGE(AH11:AJ11)*VLOOKUP($B11,'скользящая сезонность'!$A$2:$M$6,'данные + прогноз'!AK$3+1,0)</f>
        <v>1108.49657840673</v>
      </c>
      <c r="AL11" s="12">
        <f>AVERAGE(AI11:AK11)*VLOOKUP($B11,'скользящая сезонность'!$A$2:$M$6,'данные + прогноз'!AL$3+1,0)</f>
        <v>1070.7492382993303</v>
      </c>
      <c r="AM11" s="12">
        <f>AVERAGE(AJ11:AL11)*VLOOKUP($B11,'скользящая сезонность'!$A$2:$M$6,'данные + прогноз'!AM$3+1,0)</f>
        <v>1098.8976463204044</v>
      </c>
      <c r="AN11" s="12">
        <f>AVERAGE(AK11:AM11)*VLOOKUP($B11,'скользящая сезонность'!$A$2:$M$6,'данные + прогноз'!AN$3+1,0)</f>
        <v>1222.9738998018074</v>
      </c>
    </row>
    <row r="12" spans="2:40" ht="12.75">
      <c r="B12">
        <v>2</v>
      </c>
      <c r="C12" s="1">
        <v>9</v>
      </c>
      <c r="D12" s="1">
        <v>103.92</v>
      </c>
      <c r="E12" s="3">
        <v>563</v>
      </c>
      <c r="F12" s="3">
        <v>1254</v>
      </c>
      <c r="G12" s="3">
        <v>2514</v>
      </c>
      <c r="H12" s="3">
        <v>2758</v>
      </c>
      <c r="I12" s="3">
        <v>2228</v>
      </c>
      <c r="J12" s="3">
        <v>2603</v>
      </c>
      <c r="K12" s="3">
        <v>2386</v>
      </c>
      <c r="L12" s="3">
        <v>2839</v>
      </c>
      <c r="M12" s="3">
        <v>2931</v>
      </c>
      <c r="N12" s="4">
        <v>3300</v>
      </c>
      <c r="O12" s="4">
        <v>3432</v>
      </c>
      <c r="P12" s="4">
        <v>3432</v>
      </c>
      <c r="Q12" s="12">
        <f>AVERAGE(N12:P12)*VLOOKUP($B12,'скользящая сезонность'!$A$2:$M$6,'данные + прогноз'!Q$3+1,0)</f>
        <v>2926.080017256814</v>
      </c>
      <c r="R12" s="12">
        <f>AVERAGE(O12:Q12)*VLOOKUP($B12,'скользящая сезонность'!$A$2:$M$6,'данные + прогноз'!R$3+1,0)</f>
        <v>3370.5669007515385</v>
      </c>
      <c r="S12" s="12">
        <f>AVERAGE(P12:R12)*VLOOKUP($B12,'скользящая сезонность'!$A$2:$M$6,'данные + прогноз'!S$3+1,0)</f>
        <v>4052.1163953292166</v>
      </c>
      <c r="T12" s="12">
        <f>AVERAGE(Q12:S12)*VLOOKUP($B12,'скользящая сезонность'!$A$2:$M$6,'данные + прогноз'!T$3+1,0)</f>
        <v>3696.599379446379</v>
      </c>
      <c r="U12" s="12">
        <f>AVERAGE(R12:T12)*VLOOKUP($B12,'скользящая сезонность'!$A$2:$M$6,'данные + прогноз'!U$3+1,0)</f>
        <v>2550.163982178813</v>
      </c>
      <c r="V12" s="12">
        <f>AVERAGE(S12:U12)*VLOOKUP($B12,'скользящая сезонность'!$A$2:$M$6,'данные + прогноз'!V$3+1,0)</f>
        <v>3391.2234145531684</v>
      </c>
      <c r="W12" s="12">
        <f>AVERAGE(T12:V12)*VLOOKUP($B12,'скользящая сезонность'!$A$2:$M$6,'данные + прогноз'!W$3+1,0)</f>
        <v>2505.605310887537</v>
      </c>
      <c r="X12" s="12">
        <f>AVERAGE(U12:W12)*VLOOKUP($B12,'скользящая сезонность'!$A$2:$M$6,'данные + прогноз'!X$3+1,0)</f>
        <v>2726.6010547908418</v>
      </c>
      <c r="Y12" s="12">
        <f>AVERAGE(V12:X12)*VLOOKUP($B12,'скользящая сезонность'!$A$2:$M$6,'данные + прогноз'!Y$3+1,0)</f>
        <v>3260.833651082346</v>
      </c>
      <c r="Z12" s="12">
        <f>AVERAGE(W12:Y12)*VLOOKUP($B12,'скользящая сезонность'!$A$2:$M$6,'данные + прогноз'!Z$3+1,0)</f>
        <v>3151.5749728197798</v>
      </c>
      <c r="AA12" s="12">
        <f>AVERAGE(X12:Z12)*VLOOKUP($B12,'скользящая сезонность'!$A$2:$M$6,'данные + прогноз'!AA$3+1,0)</f>
        <v>3233.496612626648</v>
      </c>
      <c r="AB12" s="12">
        <f>AVERAGE(Y12:AA12)*VLOOKUP($B12,'скользящая сезонность'!$A$2:$M$6,'данные + прогноз'!AB$3+1,0)</f>
        <v>3598.5887979854506</v>
      </c>
      <c r="AC12" s="12">
        <f>AVERAGE(Z12:AB12)*VLOOKUP($B12,'скользящая сезонность'!$A$2:$M$6,'данные + прогноз'!AC$3+1,0)</f>
        <v>2874.162647288323</v>
      </c>
      <c r="AD12" s="12">
        <f>AVERAGE(AA12:AC12)*VLOOKUP($B12,'скользящая сезонность'!$A$2:$M$6,'данные + прогноз'!AD$3+1,0)</f>
        <v>3341.7049070871626</v>
      </c>
      <c r="AE12" s="12">
        <f>AVERAGE(AB12:AD12)*VLOOKUP($B12,'скользящая сезонность'!$A$2:$M$6,'данные + прогноз'!AE$3+1,0)</f>
        <v>4087.8572150695645</v>
      </c>
      <c r="AF12" s="12">
        <f>AVERAGE(AC12:AE12)*VLOOKUP($B12,'скользящая сезонность'!$A$2:$M$6,'данные + прогноз'!AF$3+1,0)</f>
        <v>3680.5115196351794</v>
      </c>
      <c r="AG12" s="12">
        <f>AVERAGE(AD12:AF12)*VLOOKUP($B12,'скользящая сезонность'!$A$2:$M$6,'данные + прогноз'!AG$3+1,0)</f>
        <v>2548.051926318057</v>
      </c>
      <c r="AH12" s="12">
        <f>AVERAGE(AE12:AG12)*VLOOKUP($B12,'скользящая сезонность'!$A$2:$M$6,'данные + прогноз'!AH$3+1,0)</f>
        <v>3396.999297561123</v>
      </c>
      <c r="AI12" s="12">
        <f>AVERAGE(AF12:AH12)*VLOOKUP($B12,'скользящая сезонность'!$A$2:$M$6,'данные + прогноз'!AI$3+1,0)</f>
        <v>2502.375412056123</v>
      </c>
      <c r="AJ12" s="12">
        <f>AVERAGE(AG12:AI12)*VLOOKUP($B12,'скользящая сезонность'!$A$2:$M$6,'данные + прогноз'!AJ$3+1,0)</f>
        <v>2726.7411223207278</v>
      </c>
      <c r="AK12" s="12">
        <f>AVERAGE(AH12:AJ12)*VLOOKUP($B12,'скользящая сезонность'!$A$2:$M$6,'данные + прогноз'!AK$3+1,0)</f>
        <v>3261.8493453033316</v>
      </c>
      <c r="AL12" s="12">
        <f>AVERAGE(AI12:AK12)*VLOOKUP($B12,'скользящая сезонность'!$A$2:$M$6,'данные + прогноз'!AL$3+1,0)</f>
        <v>3150.805307482004</v>
      </c>
      <c r="AM12" s="12">
        <f>AVERAGE(AJ12:AL12)*VLOOKUP($B12,'скользящая сезонность'!$A$2:$M$6,'данные + прогноз'!AM$3+1,0)</f>
        <v>3233.6332183955205</v>
      </c>
      <c r="AN12" s="12">
        <f>AVERAGE(AK12:AM12)*VLOOKUP($B12,'скользящая сезонность'!$A$2:$M$6,'данные + прогноз'!AN$3+1,0)</f>
        <v>3598.7315471353686</v>
      </c>
    </row>
    <row r="13" spans="2:40" ht="12.75">
      <c r="B13">
        <v>2</v>
      </c>
      <c r="C13" s="1">
        <v>10</v>
      </c>
      <c r="D13" s="1">
        <v>30</v>
      </c>
      <c r="E13" s="3"/>
      <c r="F13" s="3"/>
      <c r="G13" s="3"/>
      <c r="H13" s="3"/>
      <c r="I13" s="3"/>
      <c r="J13" s="3"/>
      <c r="K13" s="3">
        <v>950</v>
      </c>
      <c r="L13" s="3">
        <v>9786</v>
      </c>
      <c r="M13" s="3">
        <v>14877</v>
      </c>
      <c r="N13" s="4">
        <v>15538</v>
      </c>
      <c r="O13" s="4">
        <v>16870</v>
      </c>
      <c r="P13" s="4">
        <v>16600</v>
      </c>
      <c r="Q13" s="12">
        <f>AVERAGE(N13:P13)*VLOOKUP($B13,'скользящая сезонность'!$A$2:$M$6,'данные + прогноз'!Q$3+1,0)</f>
        <v>14108.74945746969</v>
      </c>
      <c r="R13" s="12">
        <f>AVERAGE(O13:Q13)*VLOOKUP($B13,'скользящая сезонность'!$A$2:$M$6,'данные + прогноз'!R$3+1,0)</f>
        <v>16380.597279881333</v>
      </c>
      <c r="S13" s="12">
        <f>AVERAGE(P13:R13)*VLOOKUP($B13,'скользящая сезонность'!$A$2:$M$6,'данные + прогноз'!S$3+1,0)</f>
        <v>19613.366130757404</v>
      </c>
      <c r="T13" s="12">
        <f>AVERAGE(Q13:S13)*VLOOKUP($B13,'скользящая сезонность'!$A$2:$M$6,'данные + прогноз'!T$3+1,0)</f>
        <v>17896.79130627425</v>
      </c>
      <c r="U13" s="12">
        <f>AVERAGE(R13:T13)*VLOOKUP($B13,'скользящая сезонность'!$A$2:$M$6,'данные + прогноз'!U$3+1,0)</f>
        <v>12359.633769719705</v>
      </c>
      <c r="V13" s="12">
        <f>AVERAGE(S13:U13)*VLOOKUP($B13,'скользящая сезонность'!$A$2:$M$6,'данные + прогноз'!V$3+1,0)</f>
        <v>16421.16498204704</v>
      </c>
      <c r="W13" s="12">
        <f>AVERAGE(T13:V13)*VLOOKUP($B13,'скользящая сезонность'!$A$2:$M$6,'данные + прогноз'!W$3+1,0)</f>
        <v>12134.85972380986</v>
      </c>
      <c r="X13" s="12">
        <f>AVERAGE(U13:W13)*VLOOKUP($B13,'скользящая сезонность'!$A$2:$M$6,'данные + прогноз'!X$3+1,0)</f>
        <v>13207.14737403963</v>
      </c>
      <c r="Y13" s="12">
        <f>AVERAGE(V13:X13)*VLOOKUP($B13,'скользящая сезонность'!$A$2:$M$6,'данные + прогноз'!Y$3+1,0)</f>
        <v>15792.180184067394</v>
      </c>
      <c r="Z13" s="12">
        <f>AVERAGE(W13:Y13)*VLOOKUP($B13,'скользящая сезонность'!$A$2:$M$6,'данные + прогноз'!Z$3+1,0)</f>
        <v>15263.966130989113</v>
      </c>
      <c r="AA13" s="12">
        <f>AVERAGE(X13:Z13)*VLOOKUP($B13,'скользящая сезонность'!$A$2:$M$6,'данные + прогноз'!AA$3+1,0)</f>
        <v>15660.910234188545</v>
      </c>
      <c r="AB13" s="12">
        <f>AVERAGE(Y13:AA13)*VLOOKUP($B13,'скользящая сезонность'!$A$2:$M$6,'данные + прогноз'!AB$3+1,0)</f>
        <v>17428.68836574482</v>
      </c>
      <c r="AC13" s="12">
        <f>AVERAGE(Z13:AB13)*VLOOKUP($B13,'скользящая сезонность'!$A$2:$M$6,'данные + прогноз'!AC$3+1,0)</f>
        <v>13920.34627334574</v>
      </c>
      <c r="AD13" s="12">
        <f>AVERAGE(AA13:AC13)*VLOOKUP($B13,'скользящая сезонность'!$A$2:$M$6,'данные + прогноз'!AD$3+1,0)</f>
        <v>16184.767020977513</v>
      </c>
      <c r="AE13" s="12">
        <f>AVERAGE(AB13:AD13)*VLOOKUP($B13,'скользящая сезонность'!$A$2:$M$6,'данные + прогноз'!AE$3+1,0)</f>
        <v>19798.487771464992</v>
      </c>
      <c r="AF13" s="12">
        <f>AVERAGE(AC13:AE13)*VLOOKUP($B13,'скользящая сезонность'!$A$2:$M$6,'данные + прогноз'!AF$3+1,0)</f>
        <v>17825.66816405796</v>
      </c>
      <c r="AG13" s="12">
        <f>AVERAGE(AD13:AF13)*VLOOKUP($B13,'скользящая сезонность'!$A$2:$M$6,'данные + прогноз'!AG$3+1,0)</f>
        <v>12340.865975600973</v>
      </c>
      <c r="AH13" s="12">
        <f>AVERAGE(AE13:AG13)*VLOOKUP($B13,'скользящая сезонность'!$A$2:$M$6,'данные + прогноз'!AH$3+1,0)</f>
        <v>16452.52262502123</v>
      </c>
      <c r="AI13" s="12">
        <f>AVERAGE(AF13:AH13)*VLOOKUP($B13,'скользящая сезонность'!$A$2:$M$6,'данные + прогноз'!AI$3+1,0)</f>
        <v>12119.642714893522</v>
      </c>
      <c r="AJ13" s="12">
        <f>AVERAGE(AG13:AI13)*VLOOKUP($B13,'скользящая сезонность'!$A$2:$M$6,'данные + прогноз'!AJ$3+1,0)</f>
        <v>13206.299354200964</v>
      </c>
      <c r="AK13" s="12">
        <f>AVERAGE(AH13:AJ13)*VLOOKUP($B13,'скользящая сезонность'!$A$2:$M$6,'данные + прогноз'!AK$3+1,0)</f>
        <v>15797.96287985431</v>
      </c>
      <c r="AL13" s="12">
        <f>AVERAGE(AI13:AK13)*VLOOKUP($B13,'скользящая сезонность'!$A$2:$M$6,'данные + прогноз'!AL$3+1,0)</f>
        <v>15260.150589889521</v>
      </c>
      <c r="AM13" s="12">
        <f>AVERAGE(AJ13:AL13)*VLOOKUP($B13,'скользящая сезонность'!$A$2:$M$6,'данные + прогноз'!AM$3+1,0)</f>
        <v>15661.306198179112</v>
      </c>
      <c r="AN13" s="12">
        <f>AVERAGE(AK13:AM13)*VLOOKUP($B13,'скользящая сезонность'!$A$2:$M$6,'данные + прогноз'!AN$3+1,0)</f>
        <v>17429.569972208294</v>
      </c>
    </row>
    <row r="14" spans="2:40" ht="12.75">
      <c r="B14">
        <v>2</v>
      </c>
      <c r="C14" s="1">
        <v>11</v>
      </c>
      <c r="D14" s="1">
        <v>148.01</v>
      </c>
      <c r="E14" s="3">
        <v>614</v>
      </c>
      <c r="F14" s="3">
        <v>1143</v>
      </c>
      <c r="G14" s="3">
        <v>2249</v>
      </c>
      <c r="H14" s="3">
        <v>2125</v>
      </c>
      <c r="I14" s="3">
        <v>2448</v>
      </c>
      <c r="J14" s="3">
        <v>2854</v>
      </c>
      <c r="K14" s="3">
        <v>3227</v>
      </c>
      <c r="L14" s="3">
        <v>2742</v>
      </c>
      <c r="M14" s="3">
        <v>3397</v>
      </c>
      <c r="N14" s="4">
        <v>3925</v>
      </c>
      <c r="O14" s="4">
        <v>3925</v>
      </c>
      <c r="P14" s="4">
        <v>3925</v>
      </c>
      <c r="Q14" s="12">
        <f>AVERAGE(N14:P14)*VLOOKUP($B14,'скользящая сезонность'!$A$2:$M$6,'данные + прогноз'!Q$3+1,0)</f>
        <v>3389.865427311982</v>
      </c>
      <c r="R14" s="12">
        <f>AVERAGE(O14:Q14)*VLOOKUP($B14,'скользящая сезонность'!$A$2:$M$6,'данные + прогноз'!R$3+1,0)</f>
        <v>3869.704671608459</v>
      </c>
      <c r="S14" s="12">
        <f>AVERAGE(P14:R14)*VLOOKUP($B14,'скользящая сезонность'!$A$2:$M$6,'данные + прогноз'!S$3+1,0)</f>
        <v>4658.528596474399</v>
      </c>
      <c r="T14" s="12">
        <f>AVERAGE(Q14:S14)*VLOOKUP($B14,'скользящая сезонность'!$A$2:$M$6,'данные + прогноз'!T$3+1,0)</f>
        <v>4257.169181248641</v>
      </c>
      <c r="U14" s="12">
        <f>AVERAGE(R14:T14)*VLOOKUP($B14,'скользящая сезонность'!$A$2:$M$6,'данные + прогноз'!U$3+1,0)</f>
        <v>2932.282034317493</v>
      </c>
      <c r="V14" s="12">
        <f>AVERAGE(S14:U14)*VLOOKUP($B14,'скользящая сезонность'!$A$2:$M$6,'данные + прогноз'!V$3+1,0)</f>
        <v>3901.3123273542233</v>
      </c>
      <c r="W14" s="12">
        <f>AVERAGE(T14:V14)*VLOOKUP($B14,'скользящая сезонность'!$A$2:$M$6,'данные + прогноз'!W$3+1,0)</f>
        <v>2883.2863833787087</v>
      </c>
      <c r="X14" s="12">
        <f>AVERAGE(U14:W14)*VLOOKUP($B14,'скользящая сезонность'!$A$2:$M$6,'данные + прогноз'!X$3+1,0)</f>
        <v>3136.5076549471423</v>
      </c>
      <c r="Y14" s="12">
        <f>AVERAGE(V14:X14)*VLOOKUP($B14,'скользящая сезонность'!$A$2:$M$6,'данные + прогноз'!Y$3+1,0)</f>
        <v>3751.5325476806047</v>
      </c>
      <c r="Z14" s="12">
        <f>AVERAGE(W14:Y14)*VLOOKUP($B14,'скользящая сезонность'!$A$2:$M$6,'данные + прогноз'!Z$3+1,0)</f>
        <v>3625.918194066373</v>
      </c>
      <c r="AA14" s="12">
        <f>AVERAGE(X14:Z14)*VLOOKUP($B14,'скользящая сезонность'!$A$2:$M$6,'данные + прогноз'!AA$3+1,0)</f>
        <v>3719.970768853597</v>
      </c>
      <c r="AB14" s="12">
        <f>AVERAGE(Y14:AA14)*VLOOKUP($B14,'скользящая сезонность'!$A$2:$M$6,'данные + прогноз'!AB$3+1,0)</f>
        <v>4140.104609709108</v>
      </c>
      <c r="AC14" s="12">
        <f>AVERAGE(Z14:AB14)*VLOOKUP($B14,'скользящая сезонность'!$A$2:$M$6,'данные + прогноз'!AC$3+1,0)</f>
        <v>3306.664332074985</v>
      </c>
      <c r="AD14" s="12">
        <f>AVERAGE(AA14:AC14)*VLOOKUP($B14,'скользящая сезонность'!$A$2:$M$6,'данные + прогноз'!AD$3+1,0)</f>
        <v>3844.528664897416</v>
      </c>
      <c r="AE14" s="12">
        <f>AVERAGE(AB14:AD14)*VLOOKUP($B14,'скользящая сезонность'!$A$2:$M$6,'данные + прогноз'!AE$3+1,0)</f>
        <v>4702.982083961001</v>
      </c>
      <c r="AF14" s="12">
        <f>AVERAGE(AC14:AE14)*VLOOKUP($B14,'скользящая сезонность'!$A$2:$M$6,'данные + прогноз'!AF$3+1,0)</f>
        <v>4234.335535681968</v>
      </c>
      <c r="AG14" s="12">
        <f>AVERAGE(AD14:AF14)*VLOOKUP($B14,'скользящая сезонность'!$A$2:$M$6,'данные + прогноз'!AG$3+1,0)</f>
        <v>2931.46644183463</v>
      </c>
      <c r="AH14" s="12">
        <f>AVERAGE(AE14:AG14)*VLOOKUP($B14,'скользящая сезонность'!$A$2:$M$6,'данные + прогноз'!AH$3+1,0)</f>
        <v>3908.162767351403</v>
      </c>
      <c r="AI14" s="12">
        <f>AVERAGE(AF14:AH14)*VLOOKUP($B14,'скользящая сезонность'!$A$2:$M$6,'данные + прогноз'!AI$3+1,0)</f>
        <v>2878.9191686694558</v>
      </c>
      <c r="AJ14" s="12">
        <f>AVERAGE(AG14:AI14)*VLOOKUP($B14,'скользящая сезонность'!$A$2:$M$6,'данные + прогноз'!AJ$3+1,0)</f>
        <v>3137.0459494056176</v>
      </c>
      <c r="AK14" s="12">
        <f>AVERAGE(AH14:AJ14)*VLOOKUP($B14,'скользящая сезонность'!$A$2:$M$6,'данные + прогноз'!AK$3+1,0)</f>
        <v>3752.675094615824</v>
      </c>
      <c r="AL14" s="12">
        <f>AVERAGE(AI14:AK14)*VLOOKUP($B14,'скользящая сезонность'!$A$2:$M$6,'данные + прогноз'!AL$3+1,0)</f>
        <v>3624.9213417152405</v>
      </c>
      <c r="AM14" s="12">
        <f>AVERAGE(AJ14:AL14)*VLOOKUP($B14,'скользящая сезонность'!$A$2:$M$6,'данные + прогноз'!AM$3+1,0)</f>
        <v>3720.212772782902</v>
      </c>
      <c r="AN14" s="12">
        <f>AVERAGE(AK14:AM14)*VLOOKUP($B14,'скользящая сезонность'!$A$2:$M$6,'данные + прогноз'!AN$3+1,0)</f>
        <v>4140.249248029005</v>
      </c>
    </row>
    <row r="15" spans="2:40" ht="12.75">
      <c r="B15">
        <v>2</v>
      </c>
      <c r="C15" s="1">
        <v>12</v>
      </c>
      <c r="D15" s="1">
        <v>167.25</v>
      </c>
      <c r="E15" s="3">
        <v>569</v>
      </c>
      <c r="F15" s="3">
        <v>1146</v>
      </c>
      <c r="G15" s="3">
        <v>2198</v>
      </c>
      <c r="H15" s="3">
        <v>1961</v>
      </c>
      <c r="I15" s="3">
        <v>2395</v>
      </c>
      <c r="J15" s="3">
        <v>2371</v>
      </c>
      <c r="K15" s="3">
        <v>3388</v>
      </c>
      <c r="L15" s="3">
        <v>2461</v>
      </c>
      <c r="M15" s="3">
        <v>2722</v>
      </c>
      <c r="N15" s="4">
        <v>3352</v>
      </c>
      <c r="O15" s="4">
        <v>3578</v>
      </c>
      <c r="P15" s="4">
        <v>3801</v>
      </c>
      <c r="Q15" s="12">
        <f>AVERAGE(N15:P15)*VLOOKUP($B15,'скользящая сезонность'!$A$2:$M$6,'данные + прогноз'!Q$3+1,0)</f>
        <v>3089.3117537566777</v>
      </c>
      <c r="R15" s="12">
        <f>AVERAGE(O15:Q15)*VLOOKUP($B15,'скользящая сезонность'!$A$2:$M$6,'данные + прогноз'!R$3+1,0)</f>
        <v>3604.071166095248</v>
      </c>
      <c r="S15" s="12">
        <f>AVERAGE(P15:R15)*VLOOKUP($B15,'скользящая сезонность'!$A$2:$M$6,'данные + прогноз'!S$3+1,0)</f>
        <v>4371.056062244315</v>
      </c>
      <c r="T15" s="12">
        <f>AVERAGE(Q15:S15)*VLOOKUP($B15,'скользящая сезонность'!$A$2:$M$6,'данные + прогноз'!T$3+1,0)</f>
        <v>3952.2401891659856</v>
      </c>
      <c r="U15" s="12">
        <f>AVERAGE(R15:T15)*VLOOKUP($B15,'скользящая сезонность'!$A$2:$M$6,'данные + прогноз'!U$3+1,0)</f>
        <v>2735.4950564644946</v>
      </c>
      <c r="V15" s="12">
        <f>AVERAGE(S15:U15)*VLOOKUP($B15,'скользящая сезонность'!$A$2:$M$6,'данные + прогноз'!V$3+1,0)</f>
        <v>3641.447701590841</v>
      </c>
      <c r="W15" s="12">
        <f>AVERAGE(T15:V15)*VLOOKUP($B15,'скользящая сезонность'!$A$2:$M$6,'данные + прогноз'!W$3+1,0)</f>
        <v>2685.2968623753354</v>
      </c>
      <c r="X15" s="12">
        <f>AVERAGE(U15:W15)*VLOOKUP($B15,'скользящая сезонность'!$A$2:$M$6,'данные + прогноз'!X$3+1,0)</f>
        <v>2925.196334731654</v>
      </c>
      <c r="Y15" s="12">
        <f>AVERAGE(V15:X15)*VLOOKUP($B15,'скользящая сезонность'!$A$2:$M$6,'данные + прогноз'!Y$3+1,0)</f>
        <v>3498.4966526264047</v>
      </c>
      <c r="Z15" s="12">
        <f>AVERAGE(W15:Y15)*VLOOKUP($B15,'скользящая сезонность'!$A$2:$M$6,'данные + прогноз'!Z$3+1,0)</f>
        <v>3380.1400183486207</v>
      </c>
      <c r="AA15" s="12">
        <f>AVERAGE(X15:Z15)*VLOOKUP($B15,'скользящая сезонность'!$A$2:$M$6,'данные + прогноз'!AA$3+1,0)</f>
        <v>3468.7194706246996</v>
      </c>
      <c r="AB15" s="12">
        <f>AVERAGE(Y15:AA15)*VLOOKUP($B15,'скользящая сезонность'!$A$2:$M$6,'данные + прогноз'!AB$3+1,0)</f>
        <v>3860.278427670582</v>
      </c>
      <c r="AC15" s="12">
        <f>AVERAGE(Z15:AB15)*VLOOKUP($B15,'скользящая сезонность'!$A$2:$M$6,'данные + прогноз'!AC$3+1,0)</f>
        <v>3083.017951587858</v>
      </c>
      <c r="AD15" s="12">
        <f>AVERAGE(AA15:AC15)*VLOOKUP($B15,'скользящая сезонность'!$A$2:$M$6,'данные + прогноз'!AD$3+1,0)</f>
        <v>3584.6893929218345</v>
      </c>
      <c r="AE15" s="12">
        <f>AVERAGE(AB15:AD15)*VLOOKUP($B15,'скользящая сезонность'!$A$2:$M$6,'данные + прогноз'!AE$3+1,0)</f>
        <v>4385.052116371584</v>
      </c>
      <c r="AF15" s="12">
        <f>AVERAGE(AC15:AE15)*VLOOKUP($B15,'скользящая сезонность'!$A$2:$M$6,'данные + прогноз'!AF$3+1,0)</f>
        <v>3948.0682403477317</v>
      </c>
      <c r="AG15" s="12">
        <f>AVERAGE(AD15:AF15)*VLOOKUP($B15,'скользящая сезонность'!$A$2:$M$6,'данные + прогноз'!AG$3+1,0)</f>
        <v>2733.3030427300955</v>
      </c>
      <c r="AH15" s="12">
        <f>AVERAGE(AE15:AG15)*VLOOKUP($B15,'скользящая сезонность'!$A$2:$M$6,'данные + прогноз'!AH$3+1,0)</f>
        <v>3643.960802846573</v>
      </c>
      <c r="AI15" s="12">
        <f>AVERAGE(AF15:AH15)*VLOOKUP($B15,'скользящая сезонность'!$A$2:$M$6,'данные + прогноз'!AI$3+1,0)</f>
        <v>2684.295746816544</v>
      </c>
      <c r="AJ15" s="12">
        <f>AVERAGE(AG15:AI15)*VLOOKUP($B15,'скользящая сезонность'!$A$2:$M$6,'данные + прогноз'!AJ$3+1,0)</f>
        <v>2924.9768287810275</v>
      </c>
      <c r="AK15" s="12">
        <f>AVERAGE(AH15:AJ15)*VLOOKUP($B15,'скользящая сезонность'!$A$2:$M$6,'данные + прогноз'!AK$3+1,0)</f>
        <v>3498.9853864083843</v>
      </c>
      <c r="AL15" s="12">
        <f>AVERAGE(AI15:AK15)*VLOOKUP($B15,'скользящая сезонность'!$A$2:$M$6,'данные + прогноз'!AL$3+1,0)</f>
        <v>3379.8684313738554</v>
      </c>
      <c r="AM15" s="12">
        <f>AVERAGE(AJ15:AL15)*VLOOKUP($B15,'скользящая сезонность'!$A$2:$M$6,'данные + прогноз'!AM$3+1,0)</f>
        <v>3468.718635930077</v>
      </c>
      <c r="AN15" s="12">
        <f>AVERAGE(AK15:AM15)*VLOOKUP($B15,'скользящая сезонность'!$A$2:$M$6,'данные + прогноз'!AN$3+1,0)</f>
        <v>3860.3591270270604</v>
      </c>
    </row>
    <row r="16" spans="2:40" ht="12.75">
      <c r="B16">
        <v>2</v>
      </c>
      <c r="C16" s="1">
        <v>13</v>
      </c>
      <c r="D16" s="1">
        <v>117.31</v>
      </c>
      <c r="E16" s="3">
        <v>577</v>
      </c>
      <c r="F16" s="3">
        <v>582</v>
      </c>
      <c r="G16" s="3">
        <v>878</v>
      </c>
      <c r="H16" s="3">
        <v>1220</v>
      </c>
      <c r="I16" s="3">
        <v>1212</v>
      </c>
      <c r="J16" s="3">
        <v>426</v>
      </c>
      <c r="K16" s="3">
        <v>1384</v>
      </c>
      <c r="L16" s="3">
        <v>1989</v>
      </c>
      <c r="M16" s="3">
        <v>1936</v>
      </c>
      <c r="N16" s="4">
        <v>1937</v>
      </c>
      <c r="O16" s="4">
        <v>1953</v>
      </c>
      <c r="P16" s="4">
        <v>2086</v>
      </c>
      <c r="Q16" s="12">
        <f>AVERAGE(N16:P16)*VLOOKUP($B16,'скользящая сезонность'!$A$2:$M$6,'данные + прогноз'!Q$3+1,0)</f>
        <v>1720.4106831096733</v>
      </c>
      <c r="R16" s="12">
        <f>AVERAGE(O16:Q16)*VLOOKUP($B16,'скользящая сезонность'!$A$2:$M$6,'данные + прогноз'!R$3+1,0)</f>
        <v>1982.8723546800654</v>
      </c>
      <c r="S16" s="12">
        <f>AVERAGE(P16:R16)*VLOOKUP($B16,'скользящая сезонность'!$A$2:$M$6,'данные + прогноз'!S$3+1,0)</f>
        <v>2411.31669309586</v>
      </c>
      <c r="T16" s="12">
        <f>AVERAGE(Q16:S16)*VLOOKUP($B16,'скользящая сезонность'!$A$2:$M$6,'данные + прогноз'!T$3+1,0)</f>
        <v>2184.1475050089784</v>
      </c>
      <c r="U16" s="12">
        <f>AVERAGE(R16:T16)*VLOOKUP($B16,'скользящая сезонность'!$A$2:$M$6,'данные + прогноз'!U$3+1,0)</f>
        <v>1508.7157534437893</v>
      </c>
      <c r="V16" s="12">
        <f>AVERAGE(S16:U16)*VLOOKUP($B16,'скользящая сезонность'!$A$2:$M$6,'данные + прогноз'!V$3+1,0)</f>
        <v>2009.9892868794245</v>
      </c>
      <c r="W16" s="12">
        <f>AVERAGE(T16:V16)*VLOOKUP($B16,'скользящая сезонность'!$A$2:$M$6,'данные + прогноз'!W$3+1,0)</f>
        <v>1482.5811610481105</v>
      </c>
      <c r="X16" s="12">
        <f>AVERAGE(U16:W16)*VLOOKUP($B16,'скользящая сезонность'!$A$2:$M$6,'данные + прогноз'!X$3+1,0)</f>
        <v>1614.3629696364324</v>
      </c>
      <c r="Y16" s="12">
        <f>AVERAGE(V16:X16)*VLOOKUP($B16,'скользящая сезонность'!$A$2:$M$6,'данные + прогноз'!Y$3+1,0)</f>
        <v>1931.1179850973874</v>
      </c>
      <c r="Z16" s="12">
        <f>AVERAGE(W16:Y16)*VLOOKUP($B16,'скользящая сезонность'!$A$2:$M$6,'данные + прогноз'!Z$3+1,0)</f>
        <v>1865.8000780179345</v>
      </c>
      <c r="AA16" s="12">
        <f>AVERAGE(X16:Z16)*VLOOKUP($B16,'скользящая сезонность'!$A$2:$M$6,'данные + прогноз'!AA$3+1,0)</f>
        <v>1914.5793148865607</v>
      </c>
      <c r="AB16" s="12">
        <f>AVERAGE(Y16:AA16)*VLOOKUP($B16,'скользящая сезонность'!$A$2:$M$6,'данные + прогноз'!AB$3+1,0)</f>
        <v>2130.7829571418515</v>
      </c>
      <c r="AC16" s="12">
        <f>AVERAGE(Z16:AB16)*VLOOKUP($B16,'скользящая сезонность'!$A$2:$M$6,'данные + прогноз'!AC$3+1,0)</f>
        <v>1701.7447885902639</v>
      </c>
      <c r="AD16" s="12">
        <f>AVERAGE(AA16:AC16)*VLOOKUP($B16,'скользящая сезонность'!$A$2:$M$6,'данные + прогноз'!AD$3+1,0)</f>
        <v>1978.636415581059</v>
      </c>
      <c r="AE16" s="12">
        <f>AVERAGE(AB16:AD16)*VLOOKUP($B16,'скользящая сезонность'!$A$2:$M$6,'данные + прогноз'!AE$3+1,0)</f>
        <v>2420.4304845742427</v>
      </c>
      <c r="AF16" s="12">
        <f>AVERAGE(AC16:AE16)*VLOOKUP($B16,'скользящая сезонность'!$A$2:$M$6,'данные + прогноз'!AF$3+1,0)</f>
        <v>2179.2223882123712</v>
      </c>
      <c r="AG16" s="12">
        <f>AVERAGE(AD16:AF16)*VLOOKUP($B16,'скользящая сезонность'!$A$2:$M$6,'данные + прогноз'!AG$3+1,0)</f>
        <v>1508.704913534599</v>
      </c>
      <c r="AH16" s="12">
        <f>AVERAGE(AE16:AG16)*VLOOKUP($B16,'скользящая сезонность'!$A$2:$M$6,'данные + прогноз'!AH$3+1,0)</f>
        <v>2011.3649676755183</v>
      </c>
      <c r="AI16" s="12">
        <f>AVERAGE(AF16:AH16)*VLOOKUP($B16,'скользящая сезонность'!$A$2:$M$6,'данные + прогноз'!AI$3+1,0)</f>
        <v>1481.655589511778</v>
      </c>
      <c r="AJ16" s="12">
        <f>AVERAGE(AG16:AI16)*VLOOKUP($B16,'скользящая сезонность'!$A$2:$M$6,'данные + прогноз'!AJ$3+1,0)</f>
        <v>1614.5047611965842</v>
      </c>
      <c r="AK16" s="12">
        <f>AVERAGE(AH16:AJ16)*VLOOKUP($B16,'скользящая сезонность'!$A$2:$M$6,'данные + прогноз'!AK$3+1,0)</f>
        <v>1931.3418044083655</v>
      </c>
      <c r="AL16" s="12">
        <f>AVERAGE(AI16:AK16)*VLOOKUP($B16,'скользящая сезонность'!$A$2:$M$6,'данные + прогноз'!AL$3+1,0)</f>
        <v>1865.5922892856627</v>
      </c>
      <c r="AM16" s="12">
        <f>AVERAGE(AJ16:AL16)*VLOOKUP($B16,'скользящая сезонность'!$A$2:$M$6,'данные + прогноз'!AM$3+1,0)</f>
        <v>1914.635154345029</v>
      </c>
      <c r="AN16" s="12">
        <f>AVERAGE(AK16:AM16)*VLOOKUP($B16,'скользящая сезонность'!$A$2:$M$6,'данные + прогноз'!AN$3+1,0)</f>
        <v>2130.809769629051</v>
      </c>
    </row>
    <row r="17" spans="2:40" ht="12.75">
      <c r="B17">
        <v>1</v>
      </c>
      <c r="C17" s="1">
        <v>14</v>
      </c>
      <c r="D17" s="1">
        <v>146.43</v>
      </c>
      <c r="E17" s="5">
        <v>1741</v>
      </c>
      <c r="F17" s="5">
        <v>2511</v>
      </c>
      <c r="G17" s="5">
        <v>4772</v>
      </c>
      <c r="H17" s="5">
        <v>3825</v>
      </c>
      <c r="I17" s="5">
        <v>2928</v>
      </c>
      <c r="J17" s="5">
        <v>3574</v>
      </c>
      <c r="K17" s="5">
        <v>3579</v>
      </c>
      <c r="L17" s="5">
        <v>2972</v>
      </c>
      <c r="M17" s="5">
        <v>3953</v>
      </c>
      <c r="N17" s="10">
        <v>5284</v>
      </c>
      <c r="O17" s="10">
        <v>6918</v>
      </c>
      <c r="P17" s="5">
        <v>3884</v>
      </c>
      <c r="Q17" s="12">
        <f>AVERAGE(N17:P17)*VLOOKUP($B17,'скользящая сезонность'!$A$2:$M$6,'данные + прогноз'!Q$3+1,0)</f>
        <v>4365.418845904016</v>
      </c>
      <c r="R17" s="12">
        <f>AVERAGE(O17:Q17)*VLOOKUP($B17,'скользящая сезонность'!$A$2:$M$6,'данные + прогноз'!R$3+1,0)</f>
        <v>3712.824259871439</v>
      </c>
      <c r="S17" s="12">
        <f>AVERAGE(P17:R17)*VLOOKUP($B17,'скользящая сезонность'!$A$2:$M$6,'данные + прогноз'!S$3+1,0)</f>
        <v>7087.370525117651</v>
      </c>
      <c r="T17" s="12">
        <f>AVERAGE(Q17:S17)*VLOOKUP($B17,'скользящая сезонность'!$A$2:$M$6,'данные + прогноз'!T$3+1,0)</f>
        <v>5106.597740897942</v>
      </c>
      <c r="U17" s="12">
        <f>AVERAGE(R17:T17)*VLOOKUP($B17,'скользящая сезонность'!$A$2:$M$6,'данные + прогноз'!U$3+1,0)</f>
        <v>5583.221746709801</v>
      </c>
      <c r="V17" s="12">
        <f>AVERAGE(S17:U17)*VLOOKUP($B17,'скользящая сезонность'!$A$2:$M$6,'данные + прогноз'!V$3+1,0)</f>
        <v>5896.986899365285</v>
      </c>
      <c r="W17" s="12">
        <f>AVERAGE(T17:V17)*VLOOKUP($B17,'скользящая сезонность'!$A$2:$M$6,'данные + прогноз'!W$3+1,0)</f>
        <v>5435.144592961309</v>
      </c>
      <c r="X17" s="12">
        <f>AVERAGE(U17:W17)*VLOOKUP($B17,'скользящая сезонность'!$A$2:$M$6,'данные + прогноз'!X$3+1,0)</f>
        <v>2260.094086117668</v>
      </c>
      <c r="Y17" s="12">
        <f>AVERAGE(V17:X17)*VLOOKUP($B17,'скользящая сезонность'!$A$2:$M$6,'данные + прогноз'!Y$3+1,0)</f>
        <v>6353.4599159760955</v>
      </c>
      <c r="Z17" s="12">
        <f>AVERAGE(W17:Y17)*VLOOKUP($B17,'скользящая сезонность'!$A$2:$M$6,'данные + прогноз'!Z$3+1,0)</f>
        <v>6473.244899112936</v>
      </c>
      <c r="AA17" s="12">
        <f>AVERAGE(X17:Z17)*VLOOKUP($B17,'скользящая сезонность'!$A$2:$M$6,'данные + прогноз'!AA$3+1,0)</f>
        <v>5314.052794871839</v>
      </c>
      <c r="AB17" s="12">
        <f>AVERAGE(Y17:AA17)*VLOOKUP($B17,'скользящая сезонность'!$A$2:$M$6,'данные + прогноз'!AB$3+1,0)</f>
        <v>4393.7141209994115</v>
      </c>
      <c r="AC17" s="12">
        <f>AVERAGE(Z17:AB17)*VLOOKUP($B17,'скользящая сезонность'!$A$2:$M$6,'данные + прогноз'!AC$3+1,0)</f>
        <v>4391.203153234335</v>
      </c>
      <c r="AD17" s="12">
        <f>AVERAGE(AA17:AC17)*VLOOKUP($B17,'скользящая сезонность'!$A$2:$M$6,'данные + прогноз'!AD$3+1,0)</f>
        <v>3451.279261396075</v>
      </c>
      <c r="AE17" s="12">
        <f>AVERAGE(AB17:AD17)*VLOOKUP($B17,'скользящая сезонность'!$A$2:$M$6,'данные + прогноз'!AE$3+1,0)</f>
        <v>7249.682011921267</v>
      </c>
      <c r="AF17" s="12">
        <f>AVERAGE(AC17:AE17)*VLOOKUP($B17,'скользящая сезонность'!$A$2:$M$6,'данные + прогноз'!AF$3+1,0)</f>
        <v>5081.865768286121</v>
      </c>
      <c r="AG17" s="12">
        <f>AVERAGE(AD17:AF17)*VLOOKUP($B17,'скользящая сезонность'!$A$2:$M$6,'данные + прогноз'!AG$3+1,0)</f>
        <v>5539.710348257407</v>
      </c>
      <c r="AH17" s="12">
        <f>AVERAGE(AE17:AG17)*VLOOKUP($B17,'скользящая сезонность'!$A$2:$M$6,'данные + прогноз'!AH$3+1,0)</f>
        <v>5928.1908436200365</v>
      </c>
      <c r="AI17" s="12">
        <f>AVERAGE(AF17:AH17)*VLOOKUP($B17,'скользящая сезонность'!$A$2:$M$6,'данные + прогноз'!AI$3+1,0)</f>
        <v>5423.007558522422</v>
      </c>
      <c r="AJ17" s="12">
        <f>AVERAGE(AG17:AI17)*VLOOKUP($B17,'скользящая сезонность'!$A$2:$M$6,'данные + прогноз'!AJ$3+1,0)</f>
        <v>2256.8280092332616</v>
      </c>
      <c r="AK17" s="12">
        <f>AVERAGE(AH17:AJ17)*VLOOKUP($B17,'скользящая сезонность'!$A$2:$M$6,'данные + прогноз'!AK$3+1,0)</f>
        <v>6360.845752687653</v>
      </c>
      <c r="AL17" s="12">
        <f>AVERAGE(AI17:AK17)*VLOOKUP($B17,'скользящая сезонность'!$A$2:$M$6,'данные + прогноз'!AL$3+1,0)</f>
        <v>6469.5507646253845</v>
      </c>
      <c r="AM17" s="12">
        <f>AVERAGE(AJ17:AL17)*VLOOKUP($B17,'скользящая сезонность'!$A$2:$M$6,'данные + прогноз'!AM$3+1,0)</f>
        <v>5314.20271372078</v>
      </c>
      <c r="AN17" s="12">
        <f>AVERAGE(AK17:AM17)*VLOOKUP($B17,'скользящая сезонность'!$A$2:$M$6,'данные + прогноз'!AN$3+1,0)</f>
        <v>4394.644566415123</v>
      </c>
    </row>
    <row r="18" spans="2:40" ht="12.75">
      <c r="B18">
        <v>1</v>
      </c>
      <c r="C18" s="1">
        <v>15</v>
      </c>
      <c r="D18" s="1">
        <v>205.03</v>
      </c>
      <c r="E18" s="3">
        <v>1359</v>
      </c>
      <c r="F18" s="3">
        <v>2616</v>
      </c>
      <c r="G18" s="3">
        <v>3593</v>
      </c>
      <c r="H18" s="3">
        <v>3883</v>
      </c>
      <c r="I18" s="3">
        <v>3828</v>
      </c>
      <c r="J18" s="3">
        <v>3533</v>
      </c>
      <c r="K18" s="3">
        <v>2777</v>
      </c>
      <c r="L18" s="3">
        <v>3255</v>
      </c>
      <c r="M18" s="3">
        <v>3138</v>
      </c>
      <c r="N18" s="4">
        <v>3244</v>
      </c>
      <c r="O18" s="4">
        <v>3248</v>
      </c>
      <c r="P18" s="4">
        <v>3402</v>
      </c>
      <c r="Q18" s="12">
        <f>AVERAGE(N18:P18)*VLOOKUP($B18,'скользящая сезонность'!$A$2:$M$6,'данные + прогноз'!Q$3+1,0)</f>
        <v>2685.033822042418</v>
      </c>
      <c r="R18" s="12">
        <f>AVERAGE(O18:Q18)*VLOOKUP($B18,'скользящая сезонность'!$A$2:$M$6,'данные + прогноз'!R$3+1,0)</f>
        <v>2285.117882833393</v>
      </c>
      <c r="S18" s="12">
        <f>AVERAGE(P18:R18)*VLOOKUP($B18,'скользящая сезонность'!$A$2:$M$6,'данные + прогноз'!S$3+1,0)</f>
        <v>4960.318955255324</v>
      </c>
      <c r="T18" s="12">
        <f>AVERAGE(Q18:S18)*VLOOKUP($B18,'скользящая сезонность'!$A$2:$M$6,'данные + прогноз'!T$3+1,0)</f>
        <v>3343.809243285632</v>
      </c>
      <c r="U18" s="12">
        <f>AVERAGE(R18:T18)*VLOOKUP($B18,'скользящая сезонность'!$A$2:$M$6,'данные + прогноз'!U$3+1,0)</f>
        <v>3716.783814623489</v>
      </c>
      <c r="V18" s="12">
        <f>AVERAGE(S18:U18)*VLOOKUP($B18,'скользящая сезонность'!$A$2:$M$6,'данные + прогноз'!V$3+1,0)</f>
        <v>3987.534622137163</v>
      </c>
      <c r="W18" s="12">
        <f>AVERAGE(T18:V18)*VLOOKUP($B18,'скользящая сезонность'!$A$2:$M$6,'данные + прогноз'!W$3+1,0)</f>
        <v>3620.2370740705373</v>
      </c>
      <c r="X18" s="12">
        <f>AVERAGE(U18:W18)*VLOOKUP($B18,'скользящая сезонность'!$A$2:$M$6,'данные + прогноз'!X$3+1,0)</f>
        <v>1513.0964500862437</v>
      </c>
      <c r="Y18" s="12">
        <f>AVERAGE(V18:X18)*VLOOKUP($B18,'скользящая сезонность'!$A$2:$M$6,'данные + прогноз'!Y$3+1,0)</f>
        <v>4263.398207449004</v>
      </c>
      <c r="Z18" s="12">
        <f>AVERAGE(W18:Y18)*VLOOKUP($B18,'скользящая сезонность'!$A$2:$M$6,'данные + прогноз'!Z$3+1,0)</f>
        <v>4329.749502303374</v>
      </c>
      <c r="AA18" s="12">
        <f>AVERAGE(X18:Z18)*VLOOKUP($B18,'скользящая сезонность'!$A$2:$M$6,'данные + прогноз'!AA$3+1,0)</f>
        <v>3559.74222066101</v>
      </c>
      <c r="AB18" s="12">
        <f>AVERAGE(Y18:AA18)*VLOOKUP($B18,'скользящая сезонность'!$A$2:$M$6,'данные + прогноз'!AB$3+1,0)</f>
        <v>2943.44510004861</v>
      </c>
      <c r="AC18" s="12">
        <f>AVERAGE(Z18:AB18)*VLOOKUP($B18,'скользящая сезонность'!$A$2:$M$6,'данные + прогноз'!AC$3+1,0)</f>
        <v>2939.8425067554713</v>
      </c>
      <c r="AD18" s="12">
        <f>AVERAGE(AA18:AC18)*VLOOKUP($B18,'скользящая сезонность'!$A$2:$M$6,'данные + прогноз'!AD$3+1,0)</f>
        <v>2311.554166618804</v>
      </c>
      <c r="AE18" s="12">
        <f>AVERAGE(AB18:AD18)*VLOOKUP($B18,'скользящая сезонность'!$A$2:$M$6,'данные + прогноз'!AE$3+1,0)</f>
        <v>4855.266652699847</v>
      </c>
      <c r="AF18" s="12">
        <f>AVERAGE(AC18:AE18)*VLOOKUP($B18,'скользящая сезонность'!$A$2:$M$6,'данные + прогноз'!AF$3+1,0)</f>
        <v>3403.137213242246</v>
      </c>
      <c r="AG18" s="12">
        <f>AVERAGE(AD18:AF18)*VLOOKUP($B18,'скользящая сезонность'!$A$2:$M$6,'данные + прогноз'!AG$3+1,0)</f>
        <v>3710.0137851903646</v>
      </c>
      <c r="AH18" s="12">
        <f>AVERAGE(AE18:AG18)*VLOOKUP($B18,'скользящая сезонность'!$A$2:$M$6,'данные + прогноз'!AH$3+1,0)</f>
        <v>3970.121377132099</v>
      </c>
      <c r="AI18" s="12">
        <f>AVERAGE(AF18:AH18)*VLOOKUP($B18,'скользящая сезонность'!$A$2:$M$6,'данные + прогноз'!AI$3+1,0)</f>
        <v>3631.753245258757</v>
      </c>
      <c r="AJ18" s="12">
        <f>AVERAGE(AG18:AI18)*VLOOKUP($B18,'скользящая сезонность'!$A$2:$M$6,'данные + прогноз'!AJ$3+1,0)</f>
        <v>1511.403973154847</v>
      </c>
      <c r="AK18" s="12">
        <f>AVERAGE(AH18:AJ18)*VLOOKUP($B18,'скользящая сезонность'!$A$2:$M$6,'данные + прогноз'!AK$3+1,0)</f>
        <v>4259.850598105639</v>
      </c>
      <c r="AL18" s="12">
        <f>AVERAGE(AI18:AK18)*VLOOKUP($B18,'скользящая сезонность'!$A$2:$M$6,'данные + прогноз'!AL$3+1,0)</f>
        <v>4332.641345585338</v>
      </c>
      <c r="AM18" s="12">
        <f>AVERAGE(AJ18:AL18)*VLOOKUP($B18,'скользящая сезонность'!$A$2:$M$6,'данные + прогноз'!AM$3+1,0)</f>
        <v>3558.915094421665</v>
      </c>
      <c r="AN18" s="12">
        <f>AVERAGE(AK18:AM18)*VLOOKUP($B18,'скользящая сезонность'!$A$2:$M$6,'данные + прогноз'!AN$3+1,0)</f>
        <v>2943.0859416836843</v>
      </c>
    </row>
    <row r="19" spans="2:40" ht="12.75">
      <c r="B19">
        <v>1</v>
      </c>
      <c r="C19" s="1">
        <v>16</v>
      </c>
      <c r="D19" s="1">
        <v>245.45</v>
      </c>
      <c r="E19" s="3">
        <v>5548</v>
      </c>
      <c r="F19" s="3">
        <v>3838</v>
      </c>
      <c r="G19" s="3">
        <v>7250</v>
      </c>
      <c r="H19" s="3">
        <v>4448</v>
      </c>
      <c r="I19" s="3">
        <v>1606</v>
      </c>
      <c r="J19" s="3">
        <v>250</v>
      </c>
      <c r="K19" s="3">
        <v>126</v>
      </c>
      <c r="L19" s="3">
        <v>5879</v>
      </c>
      <c r="M19" s="3">
        <v>6843</v>
      </c>
      <c r="N19" s="4">
        <v>7037</v>
      </c>
      <c r="O19" s="4">
        <v>7476</v>
      </c>
      <c r="P19" s="4">
        <v>7611</v>
      </c>
      <c r="Q19" s="12">
        <f>AVERAGE(N19:P19)*VLOOKUP($B19,'скользящая сезонность'!$A$2:$M$6,'данные + прогноз'!Q$3+1,0)</f>
        <v>6004.011348177325</v>
      </c>
      <c r="R19" s="12">
        <f>AVERAGE(O19:Q19)*VLOOKUP($B19,'скользящая сезонность'!$A$2:$M$6,'данные + прогноз'!R$3+1,0)</f>
        <v>5162.857266243662</v>
      </c>
      <c r="S19" s="12">
        <f>AVERAGE(P19:R19)*VLOOKUP($B19,'скользящая сезонность'!$A$2:$M$6,'данные + прогноз'!S$3+1,0)</f>
        <v>11125.481347066454</v>
      </c>
      <c r="T19" s="12">
        <f>AVERAGE(Q19:S19)*VLOOKUP($B19,'скользящая сезонность'!$A$2:$M$6,'данные + прогноз'!T$3+1,0)</f>
        <v>7506.3275857657545</v>
      </c>
      <c r="U19" s="12">
        <f>AVERAGE(R19:T19)*VLOOKUP($B19,'скользящая сезонность'!$A$2:$M$6,'данные + прогноз'!U$3+1,0)</f>
        <v>8351.834448219328</v>
      </c>
      <c r="V19" s="12">
        <f>AVERAGE(S19:U19)*VLOOKUP($B19,'скользящая сезонность'!$A$2:$M$6,'данные + прогноз'!V$3+1,0)</f>
        <v>8950.919206089473</v>
      </c>
      <c r="W19" s="12">
        <f>AVERAGE(T19:V19)*VLOOKUP($B19,'скользящая сезонность'!$A$2:$M$6,'данные + прогноз'!W$3+1,0)</f>
        <v>8129.409641160982</v>
      </c>
      <c r="X19" s="12">
        <f>AVERAGE(U19:W19)*VLOOKUP($B19,'скользящая сезонность'!$A$2:$M$6,'данные + прогноз'!X$3+1,0)</f>
        <v>3398.0420656319943</v>
      </c>
      <c r="Y19" s="12">
        <f>AVERAGE(V19:X19)*VLOOKUP($B19,'скользящая сезонность'!$A$2:$M$6,'данные + прогноз'!Y$3+1,0)</f>
        <v>9572.274090699824</v>
      </c>
      <c r="Z19" s="12">
        <f>AVERAGE(W19:Y19)*VLOOKUP($B19,'скользящая сезонность'!$A$2:$M$6,'данные + прогноз'!Z$3+1,0)</f>
        <v>9722.159776377954</v>
      </c>
      <c r="AA19" s="12">
        <f>AVERAGE(X19:Z19)*VLOOKUP($B19,'скользящая сезонность'!$A$2:$M$6,'данные + прогноз'!AA$3+1,0)</f>
        <v>7993.015346889335</v>
      </c>
      <c r="AB19" s="12">
        <f>AVERAGE(Y19:AA19)*VLOOKUP($B19,'скользящая сезонность'!$A$2:$M$6,'данные + прогноз'!AB$3+1,0)</f>
        <v>6609.054236611908</v>
      </c>
      <c r="AC19" s="12">
        <f>AVERAGE(Z19:AB19)*VLOOKUP($B19,'скользящая сезонность'!$A$2:$M$6,'данные + прогноз'!AC$3+1,0)</f>
        <v>6601.109614553552</v>
      </c>
      <c r="AD19" s="12">
        <f>AVERAGE(AA19:AC19)*VLOOKUP($B19,'скользящая сезонность'!$A$2:$M$6,'данные + прогноз'!AD$3+1,0)</f>
        <v>5190.3147735778875</v>
      </c>
      <c r="AE19" s="12">
        <f>AVERAGE(AB19:AD19)*VLOOKUP($B19,'скользящая сезонность'!$A$2:$M$6,'данные + прогноз'!AE$3+1,0)</f>
        <v>10901.885933926556</v>
      </c>
      <c r="AF19" s="12">
        <f>AVERAGE(AC19:AE19)*VLOOKUP($B19,'скользящая сезонность'!$A$2:$M$6,'данные + прогноз'!AF$3+1,0)</f>
        <v>7641.339812854824</v>
      </c>
      <c r="AG19" s="12">
        <f>AVERAGE(AD19:AF19)*VLOOKUP($B19,'скользящая сезонность'!$A$2:$M$6,'данные + прогноз'!AG$3+1,0)</f>
        <v>8330.379574891625</v>
      </c>
      <c r="AH19" s="12">
        <f>AVERAGE(AE19:AG19)*VLOOKUP($B19,'скользящая сезонность'!$A$2:$M$6,'данные + прогноз'!AH$3+1,0)</f>
        <v>8914.41776834131</v>
      </c>
      <c r="AI19" s="12">
        <f>AVERAGE(AF19:AH19)*VLOOKUP($B19,'скользящая сезонность'!$A$2:$M$6,'данные + прогноз'!AI$3+1,0)</f>
        <v>8154.659230232194</v>
      </c>
      <c r="AJ19" s="12">
        <f>AVERAGE(AG19:AI19)*VLOOKUP($B19,'скользящая сезонность'!$A$2:$M$6,'данные + прогноз'!AJ$3+1,0)</f>
        <v>3393.672055267185</v>
      </c>
      <c r="AK19" s="12">
        <f>AVERAGE(AH19:AJ19)*VLOOKUP($B19,'скользящая сезонность'!$A$2:$M$6,'данные + прогноз'!AK$3+1,0)</f>
        <v>9564.971912358094</v>
      </c>
      <c r="AL19" s="12">
        <f>AVERAGE(AI19:AK19)*VLOOKUP($B19,'скользящая сезонность'!$A$2:$M$6,'данные + прогноз'!AL$3+1,0)</f>
        <v>9728.415860317627</v>
      </c>
      <c r="AM19" s="12">
        <f>AVERAGE(AJ19:AL19)*VLOOKUP($B19,'скользящая сезонность'!$A$2:$M$6,'данные + прогноз'!AM$3+1,0)</f>
        <v>7991.107621674585</v>
      </c>
      <c r="AN19" s="12">
        <f>AVERAGE(AK19:AM19)*VLOOKUP($B19,'скользящая сезонность'!$A$2:$M$6,'данные + прогноз'!AN$3+1,0)</f>
        <v>6608.338817816271</v>
      </c>
    </row>
    <row r="20" spans="2:40" ht="12.75">
      <c r="B20">
        <v>1</v>
      </c>
      <c r="C20" s="1">
        <v>17</v>
      </c>
      <c r="D20" s="1">
        <v>343.59</v>
      </c>
      <c r="E20" s="3">
        <v>3212</v>
      </c>
      <c r="F20" s="3">
        <v>3318</v>
      </c>
      <c r="G20" s="3">
        <v>4901</v>
      </c>
      <c r="H20" s="3">
        <v>7394</v>
      </c>
      <c r="I20" s="3">
        <v>11655</v>
      </c>
      <c r="J20" s="3">
        <v>7614</v>
      </c>
      <c r="K20" s="3">
        <v>2220</v>
      </c>
      <c r="L20" s="3">
        <v>5944</v>
      </c>
      <c r="M20" s="3">
        <v>7561</v>
      </c>
      <c r="N20" s="4">
        <v>7700</v>
      </c>
      <c r="O20" s="4">
        <v>8085</v>
      </c>
      <c r="P20" s="4">
        <v>8437</v>
      </c>
      <c r="Q20" s="12">
        <f>AVERAGE(N20:P20)*VLOOKUP($B20,'скользящая сезонность'!$A$2:$M$6,'данные + прогноз'!Q$3+1,0)</f>
        <v>6573.366609815185</v>
      </c>
      <c r="R20" s="12">
        <f>AVERAGE(O20:Q20)*VLOOKUP($B20,'скользящая сезонность'!$A$2:$M$6,'данные + прогноз'!R$3+1,0)</f>
        <v>5653.50230719733</v>
      </c>
      <c r="S20" s="12">
        <f>AVERAGE(P20:R20)*VLOOKUP($B20,'скользящая сезонность'!$A$2:$M$6,'данные + прогноз'!S$3+1,0)</f>
        <v>12242.895768154134</v>
      </c>
      <c r="T20" s="12">
        <f>AVERAGE(Q20:S20)*VLOOKUP($B20,'скользящая сезонность'!$A$2:$M$6,'данные + прогноз'!T$3+1,0)</f>
        <v>8239.511311763354</v>
      </c>
      <c r="U20" s="12">
        <f>AVERAGE(R20:T20)*VLOOKUP($B20,'скользящая сезонность'!$A$2:$M$6,'данные + прогноз'!U$3+1,0)</f>
        <v>9173.601618472041</v>
      </c>
      <c r="V20" s="12">
        <f>AVERAGE(S20:U20)*VLOOKUP($B20,'скользящая сезонность'!$A$2:$M$6,'данные + прогноз'!V$3+1,0)</f>
        <v>9837.386823040164</v>
      </c>
      <c r="W20" s="12">
        <f>AVERAGE(T20:V20)*VLOOKUP($B20,'скользящая сезонность'!$A$2:$M$6,'данные + прогноз'!W$3+1,0)</f>
        <v>8929.410697518742</v>
      </c>
      <c r="X20" s="12">
        <f>AVERAGE(U20:W20)*VLOOKUP($B20,'скользящая сезонность'!$A$2:$M$6,'данные + прогноз'!X$3+1,0)</f>
        <v>3733.172459689546</v>
      </c>
      <c r="Y20" s="12">
        <f>AVERAGE(V20:X20)*VLOOKUP($B20,'скользящая сезонность'!$A$2:$M$6,'данные + прогноз'!Y$3+1,0)</f>
        <v>10517.236971617129</v>
      </c>
      <c r="Z20" s="12">
        <f>AVERAGE(W20:Y20)*VLOOKUP($B20,'скользящая сезонность'!$A$2:$M$6,'данные + прогноз'!Z$3+1,0)</f>
        <v>10680.608698096017</v>
      </c>
      <c r="AA20" s="12">
        <f>AVERAGE(X20:Z20)*VLOOKUP($B20,'скользящая сезонность'!$A$2:$M$6,'данные + прогноз'!AA$3+1,0)</f>
        <v>8781.50145946177</v>
      </c>
      <c r="AB20" s="12">
        <f>AVERAGE(Y20:AA20)*VLOOKUP($B20,'скользящая сезонность'!$A$2:$M$6,'данные + прогноз'!AB$3+1,0)</f>
        <v>7261.035269413046</v>
      </c>
      <c r="AC20" s="12">
        <f>AVERAGE(Z20:AB20)*VLOOKUP($B20,'скользящая сезонность'!$A$2:$M$6,'данные + прогноз'!AC$3+1,0)</f>
        <v>7252.127481582257</v>
      </c>
      <c r="AD20" s="12">
        <f>AVERAGE(AA20:AC20)*VLOOKUP($B20,'скользящая сезонность'!$A$2:$M$6,'данные + прогноз'!AD$3+1,0)</f>
        <v>5702.2882591193475</v>
      </c>
      <c r="AE20" s="12">
        <f>AVERAGE(AB20:AD20)*VLOOKUP($B20,'скользящая сезонность'!$A$2:$M$6,'данные + прогноз'!AE$3+1,0)</f>
        <v>11977.217849039745</v>
      </c>
      <c r="AF20" s="12">
        <f>AVERAGE(AC20:AE20)*VLOOKUP($B20,'скользящая сезонность'!$A$2:$M$6,'данные + прогноз'!AF$3+1,0)</f>
        <v>8395.03279359035</v>
      </c>
      <c r="AG20" s="12">
        <f>AVERAGE(AD20:AF20)*VLOOKUP($B20,'скользящая сезонность'!$A$2:$M$6,'данные + прогноз'!AG$3+1,0)</f>
        <v>9152.060818971424</v>
      </c>
      <c r="AH20" s="12">
        <f>AVERAGE(AE20:AG20)*VLOOKUP($B20,'скользящая сезонность'!$A$2:$M$6,'данные + прогноз'!AH$3+1,0)</f>
        <v>9793.700679197096</v>
      </c>
      <c r="AI20" s="12">
        <f>AVERAGE(AF20:AH20)*VLOOKUP($B20,'скользящая сезонность'!$A$2:$M$6,'данные + прогноз'!AI$3+1,0)</f>
        <v>8958.998302339218</v>
      </c>
      <c r="AJ20" s="12">
        <f>AVERAGE(AG20:AI20)*VLOOKUP($B20,'скользящая сезонность'!$A$2:$M$6,'данные + прогноз'!AJ$3+1,0)</f>
        <v>3728.4106165822104</v>
      </c>
      <c r="AK20" s="12">
        <f>AVERAGE(AH20:AJ20)*VLOOKUP($B20,'скользящая сезонность'!$A$2:$M$6,'данные + прогноз'!AK$3+1,0)</f>
        <v>10508.420999488728</v>
      </c>
      <c r="AL20" s="12">
        <f>AVERAGE(AI20:AK20)*VLOOKUP($B20,'скользящая сезонность'!$A$2:$M$6,'данные + прогноз'!AL$3+1,0)</f>
        <v>10687.985558526474</v>
      </c>
      <c r="AM20" s="12">
        <f>AVERAGE(AJ20:AL20)*VLOOKUP($B20,'скользящая сезонность'!$A$2:$M$6,'данные + прогноз'!AM$3+1,0)</f>
        <v>8779.317284977198</v>
      </c>
      <c r="AN20" s="12">
        <f>AVERAGE(AK20:AM20)*VLOOKUP($B20,'скользящая сезонность'!$A$2:$M$6,'данные + прогноз'!AN$3+1,0)</f>
        <v>7260.157704980135</v>
      </c>
    </row>
    <row r="21" spans="2:40" ht="12.75">
      <c r="B21">
        <v>3</v>
      </c>
      <c r="C21" s="1">
        <v>18</v>
      </c>
      <c r="D21" s="1">
        <v>293.29</v>
      </c>
      <c r="E21" s="3">
        <v>428</v>
      </c>
      <c r="F21" s="3">
        <v>2564</v>
      </c>
      <c r="G21" s="3">
        <v>1237</v>
      </c>
      <c r="H21" s="3">
        <v>1029</v>
      </c>
      <c r="I21" s="3">
        <v>1098</v>
      </c>
      <c r="J21" s="3">
        <v>947</v>
      </c>
      <c r="K21" s="3">
        <v>524</v>
      </c>
      <c r="L21" s="3">
        <v>1875</v>
      </c>
      <c r="M21" s="3">
        <v>1033</v>
      </c>
      <c r="N21" s="4">
        <v>1147</v>
      </c>
      <c r="O21" s="4">
        <v>1119</v>
      </c>
      <c r="P21" s="4">
        <v>1290</v>
      </c>
      <c r="Q21" s="12">
        <f>AVERAGE(N21:P21)*VLOOKUP($B21,'скользящая сезонность'!$A$2:$M$6,'данные + прогноз'!Q$3+1,0)</f>
        <v>743.2309002082264</v>
      </c>
      <c r="R21" s="12">
        <f>AVERAGE(O21:Q21)*VLOOKUP($B21,'скользящая сезонность'!$A$2:$M$6,'данные + прогноз'!R$3+1,0)</f>
        <v>966.2400995997309</v>
      </c>
      <c r="S21" s="12">
        <f>AVERAGE(P21:R21)*VLOOKUP($B21,'скользящая сезонность'!$A$2:$M$6,'данные + прогноз'!S$3+1,0)</f>
        <v>1872.3688649580442</v>
      </c>
      <c r="T21" s="12">
        <f>AVERAGE(Q21:S21)*VLOOKUP($B21,'скользящая сезонность'!$A$2:$M$6,'данные + прогноз'!T$3+1,0)</f>
        <v>1292.4976805345032</v>
      </c>
      <c r="U21" s="12">
        <f>AVERAGE(R21:T21)*VLOOKUP($B21,'скользящая сезонность'!$A$2:$M$6,'данные + прогноз'!U$3+1,0)</f>
        <v>1669.3703566515044</v>
      </c>
      <c r="V21" s="12">
        <f>AVERAGE(S21:U21)*VLOOKUP($B21,'скользящая сезонность'!$A$2:$M$6,'данные + прогноз'!V$3+1,0)</f>
        <v>1350.7765051422764</v>
      </c>
      <c r="W21" s="12">
        <f>AVERAGE(T21:V21)*VLOOKUP($B21,'скользящая сезонность'!$A$2:$M$6,'данные + прогноз'!W$3+1,0)</f>
        <v>1243.6440407397838</v>
      </c>
      <c r="X21" s="12">
        <f>AVERAGE(U21:W21)*VLOOKUP($B21,'скользящая сезонность'!$A$2:$M$6,'данные + прогноз'!X$3+1,0)</f>
        <v>1111.1456119654797</v>
      </c>
      <c r="Y21" s="12">
        <f>AVERAGE(V21:X21)*VLOOKUP($B21,'скользящая сезонность'!$A$2:$M$6,'данные + прогноз'!Y$3+1,0)</f>
        <v>1444.3310505486152</v>
      </c>
      <c r="Z21" s="12">
        <f>AVERAGE(W21:Y21)*VLOOKUP($B21,'скользящая сезонность'!$A$2:$M$6,'данные + прогноз'!Z$3+1,0)</f>
        <v>1308.8978564818515</v>
      </c>
      <c r="AA21" s="12">
        <f>AVERAGE(X21:Z21)*VLOOKUP($B21,'скользящая сезонность'!$A$2:$M$6,'данные + прогноз'!AA$3+1,0)</f>
        <v>1299.7966049844713</v>
      </c>
      <c r="AB21" s="12">
        <f>AVERAGE(Y21:AA21)*VLOOKUP($B21,'скользящая сезонность'!$A$2:$M$6,'данные + прогноз'!AB$3+1,0)</f>
        <v>1159.2212533175514</v>
      </c>
      <c r="AC21" s="12">
        <f>AVERAGE(Z21:AB21)*VLOOKUP($B21,'скользящая сезонность'!$A$2:$M$6,'данные + прогноз'!AC$3+1,0)</f>
        <v>787.5228876849105</v>
      </c>
      <c r="AD21" s="12">
        <f>AVERAGE(AA21:AC21)*VLOOKUP($B21,'скользящая сезонность'!$A$2:$M$6,'данные + прогноз'!AD$3+1,0)</f>
        <v>995.1485005586939</v>
      </c>
      <c r="AE21" s="12">
        <f>AVERAGE(AB21:AD21)*VLOOKUP($B21,'скользящая сезонность'!$A$2:$M$6,'данные + прогноз'!AE$3+1,0)</f>
        <v>1836.426552035661</v>
      </c>
      <c r="AF21" s="12">
        <f>AVERAGE(AC21:AE21)*VLOOKUP($B21,'скользящая сезонность'!$A$2:$M$6,'данные + прогноз'!AF$3+1,0)</f>
        <v>1305.94216102504</v>
      </c>
      <c r="AG21" s="12">
        <f>AVERAGE(AD21:AF21)*VLOOKUP($B21,'скользящая сезонность'!$A$2:$M$6,'данные + прогноз'!AG$3+1,0)</f>
        <v>1671.960852125923</v>
      </c>
      <c r="AH21" s="12">
        <f>AVERAGE(AE21:AG21)*VLOOKUP($B21,'скользящая сезонность'!$A$2:$M$6,'данные + прогноз'!AH$3+1,0)</f>
        <v>1345.2140216342552</v>
      </c>
      <c r="AI21" s="12">
        <f>AVERAGE(AF21:AH21)*VLOOKUP($B21,'скользящая сезонность'!$A$2:$M$6,'данные + прогноз'!AI$3+1,0)</f>
        <v>1246.6640097420814</v>
      </c>
      <c r="AJ21" s="12">
        <f>AVERAGE(AG21:AI21)*VLOOKUP($B21,'скользящая сезонность'!$A$2:$M$6,'данные + прогноз'!AJ$3+1,0)</f>
        <v>1111.158115825083</v>
      </c>
      <c r="AK21" s="12">
        <f>AVERAGE(AH21:AJ21)*VLOOKUP($B21,'скользящая сезонность'!$A$2:$M$6,'данные + прогноз'!AK$3+1,0)</f>
        <v>1443.3449197446428</v>
      </c>
      <c r="AL21" s="12">
        <f>AVERAGE(AI21:AK21)*VLOOKUP($B21,'скользящая сезонность'!$A$2:$M$6,'данные + прогноз'!AL$3+1,0)</f>
        <v>1309.6028756013957</v>
      </c>
      <c r="AM21" s="12">
        <f>AVERAGE(AJ21:AL21)*VLOOKUP($B21,'скользящая сезонность'!$A$2:$M$6,'данные + прогноз'!AM$3+1,0)</f>
        <v>1299.7062577530983</v>
      </c>
      <c r="AN21" s="12">
        <f>AVERAGE(AK21:AM21)*VLOOKUP($B21,'скользящая сезонность'!$A$2:$M$6,'данные + прогноз'!AN$3+1,0)</f>
        <v>1159.115010939196</v>
      </c>
    </row>
    <row r="22" spans="2:40" ht="12.75">
      <c r="B22">
        <v>3</v>
      </c>
      <c r="C22" s="1">
        <v>19</v>
      </c>
      <c r="D22" s="6">
        <v>470.5386576040782</v>
      </c>
      <c r="E22" s="3">
        <v>1573</v>
      </c>
      <c r="F22" s="3">
        <v>2282</v>
      </c>
      <c r="G22" s="3">
        <v>5025</v>
      </c>
      <c r="H22" s="3">
        <v>2351</v>
      </c>
      <c r="I22" s="3">
        <v>3245</v>
      </c>
      <c r="J22" s="3">
        <v>3260</v>
      </c>
      <c r="K22" s="3">
        <v>2783</v>
      </c>
      <c r="L22" s="3">
        <v>3049</v>
      </c>
      <c r="M22" s="3">
        <v>2804</v>
      </c>
      <c r="N22" s="4">
        <v>2852</v>
      </c>
      <c r="O22" s="4">
        <v>2968</v>
      </c>
      <c r="P22" s="4">
        <v>3081</v>
      </c>
      <c r="Q22" s="12">
        <f>AVERAGE(N22:P22)*VLOOKUP($B22,'скользящая сезонность'!$A$2:$M$6,'данные + прогноз'!Q$3+1,0)</f>
        <v>1860.3763337326839</v>
      </c>
      <c r="R22" s="12">
        <f>AVERAGE(O22:Q22)*VLOOKUP($B22,'скользящая сезонность'!$A$2:$M$6,'данные + прогноз'!R$3+1,0)</f>
        <v>2424.4279110304997</v>
      </c>
      <c r="S22" s="12">
        <f>AVERAGE(P22:R22)*VLOOKUP($B22,'скользящая сезонность'!$A$2:$M$6,'данные + прогноз'!S$3+1,0)</f>
        <v>4597.978288222622</v>
      </c>
      <c r="T22" s="12">
        <f>AVERAGE(Q22:S22)*VLOOKUP($B22,'скользящая сезонность'!$A$2:$M$6,'данные + прогноз'!T$3+1,0)</f>
        <v>3205.3291755204127</v>
      </c>
      <c r="U22" s="12">
        <f>AVERAGE(R22:T22)*VLOOKUP($B22,'скользящая сезонность'!$A$2:$M$6,'данные + прогноз'!U$3+1,0)</f>
        <v>4133.0035066043465</v>
      </c>
      <c r="V22" s="12">
        <f>AVERAGE(S22:U22)*VLOOKUP($B22,'скользящая сезонность'!$A$2:$M$6,'данные + прогноз'!V$3+1,0)</f>
        <v>3335.2292705527834</v>
      </c>
      <c r="W22" s="12">
        <f>AVERAGE(T22:V22)*VLOOKUP($B22,'скользящая сезонность'!$A$2:$M$6,'данные + прогноз'!W$3+1,0)</f>
        <v>3077.951726749075</v>
      </c>
      <c r="X22" s="12">
        <f>AVERAGE(U22:W22)*VLOOKUP($B22,'скользящая сезонность'!$A$2:$M$6,'данные + прогноз'!X$3+1,0)</f>
        <v>2748.3398933870376</v>
      </c>
      <c r="Y22" s="12">
        <f>AVERAGE(V22:X22)*VLOOKUP($B22,'скользящая сезонность'!$A$2:$M$6,'данные + прогноз'!Y$3+1,0)</f>
        <v>3570.916974360008</v>
      </c>
      <c r="Z22" s="12">
        <f>AVERAGE(W22:Y22)*VLOOKUP($B22,'скользящая сезонность'!$A$2:$M$6,'данные + прогноз'!Z$3+1,0)</f>
        <v>3237.5876280303723</v>
      </c>
      <c r="AA22" s="12">
        <f>AVERAGE(X22:Z22)*VLOOKUP($B22,'скользящая сезонность'!$A$2:$M$6,'данные + прогноз'!AA$3+1,0)</f>
        <v>3214.4798515035054</v>
      </c>
      <c r="AB22" s="12">
        <f>AVERAGE(Y22:AA22)*VLOOKUP($B22,'скользящая сезонность'!$A$2:$M$6,'данные + прогноз'!AB$3+1,0)</f>
        <v>2866.7119331427443</v>
      </c>
      <c r="AC22" s="12">
        <f>AVERAGE(Z22:AB22)*VLOOKUP($B22,'скользящая сезонность'!$A$2:$M$6,'данные + прогноз'!AC$3+1,0)</f>
        <v>1947.6953913738846</v>
      </c>
      <c r="AD22" s="12">
        <f>AVERAGE(AA22:AC22)*VLOOKUP($B22,'скользящая сезонность'!$A$2:$M$6,'данные + прогноз'!AD$3+1,0)</f>
        <v>2461.061067614126</v>
      </c>
      <c r="AE22" s="12">
        <f>AVERAGE(AB22:AD22)*VLOOKUP($B22,'скользящая сезонность'!$A$2:$M$6,'данные + прогноз'!AE$3+1,0)</f>
        <v>4541.587665386385</v>
      </c>
      <c r="AF22" s="12">
        <f>AVERAGE(AC22:AE22)*VLOOKUP($B22,'скользящая сезонность'!$A$2:$M$6,'данные + прогноз'!AF$3+1,0)</f>
        <v>3229.708601586317</v>
      </c>
      <c r="AG22" s="12">
        <f>AVERAGE(AD22:AF22)*VLOOKUP($B22,'скользящая сезонность'!$A$2:$M$6,'данные + прогноз'!AG$3+1,0)</f>
        <v>4134.871229557254</v>
      </c>
      <c r="AH22" s="12">
        <f>AVERAGE(AE22:AG22)*VLOOKUP($B22,'скользящая сезонность'!$A$2:$M$6,'данные + прогноз'!AH$3+1,0)</f>
        <v>3326.806618324488</v>
      </c>
      <c r="AI22" s="12">
        <f>AVERAGE(AF22:AH22)*VLOOKUP($B22,'скользящая сезонность'!$A$2:$M$6,'данные + прогноз'!AI$3+1,0)</f>
        <v>3083.0918047209884</v>
      </c>
      <c r="AJ22" s="12">
        <f>AVERAGE(AG22:AI22)*VLOOKUP($B22,'скользящая сезонность'!$A$2:$M$6,'данные + прогноз'!AJ$3+1,0)</f>
        <v>2747.971182572325</v>
      </c>
      <c r="AK22" s="12">
        <f>AVERAGE(AH22:AJ22)*VLOOKUP($B22,'скользящая сезонность'!$A$2:$M$6,'данные + прогноз'!AK$3+1,0)</f>
        <v>3569.4938006321777</v>
      </c>
      <c r="AL22" s="12">
        <f>AVERAGE(AI22:AK22)*VLOOKUP($B22,'скользящая сезонность'!$A$2:$M$6,'данные + прогноз'!AL$3+1,0)</f>
        <v>3238.741169479854</v>
      </c>
      <c r="AM22" s="12">
        <f>AVERAGE(AJ22:AL22)*VLOOKUP($B22,'скользящая сезонность'!$A$2:$M$6,'данные + прогноз'!AM$3+1,0)</f>
        <v>3214.265142452636</v>
      </c>
      <c r="AN22" s="12">
        <f>AVERAGE(AK22:AM22)*VLOOKUP($B22,'скользящая сезонность'!$A$2:$M$6,'данные + прогноз'!AN$3+1,0)</f>
        <v>2866.5734048356744</v>
      </c>
    </row>
    <row r="23" spans="2:40" ht="12.75">
      <c r="B23">
        <v>3</v>
      </c>
      <c r="C23" s="1">
        <v>20</v>
      </c>
      <c r="D23" s="1">
        <v>290.57</v>
      </c>
      <c r="E23" s="3">
        <v>1711</v>
      </c>
      <c r="F23" s="3">
        <v>2158</v>
      </c>
      <c r="G23" s="3">
        <v>2846</v>
      </c>
      <c r="H23" s="3">
        <v>2748</v>
      </c>
      <c r="I23" s="3">
        <v>2031</v>
      </c>
      <c r="J23" s="3">
        <v>2879</v>
      </c>
      <c r="K23" s="3">
        <v>2247</v>
      </c>
      <c r="L23" s="3">
        <v>2586</v>
      </c>
      <c r="M23" s="3">
        <v>3258</v>
      </c>
      <c r="N23" s="4">
        <v>3306</v>
      </c>
      <c r="O23" s="4">
        <v>3556</v>
      </c>
      <c r="P23" s="4">
        <v>4139</v>
      </c>
      <c r="Q23" s="12">
        <f>AVERAGE(N23:P23)*VLOOKUP($B23,'скользящая сезонность'!$A$2:$M$6,'данные + прогноз'!Q$3+1,0)</f>
        <v>2299.292219682424</v>
      </c>
      <c r="R23" s="12">
        <f>AVERAGE(O23:Q23)*VLOOKUP($B23,'скользящая сезонность'!$A$2:$M$6,'данные + прогноз'!R$3+1,0)</f>
        <v>3063.508421650475</v>
      </c>
      <c r="S23" s="12">
        <f>AVERAGE(P23:R23)*VLOOKUP($B23,'скользящая сезонность'!$A$2:$M$6,'данные + прогноз'!S$3+1,0)</f>
        <v>5931.3377868994785</v>
      </c>
      <c r="T23" s="12">
        <f>AVERAGE(Q23:S23)*VLOOKUP($B23,'скользящая сезонность'!$A$2:$M$6,'данные + прогноз'!T$3+1,0)</f>
        <v>4075.4607333847407</v>
      </c>
      <c r="U23" s="12">
        <f>AVERAGE(R23:T23)*VLOOKUP($B23,'скользящая сезонность'!$A$2:$M$6,'данные + прогноз'!U$3+1,0)</f>
        <v>5281.679907034879</v>
      </c>
      <c r="V23" s="12">
        <f>AVERAGE(S23:U23)*VLOOKUP($B23,'скользящая сезонность'!$A$2:$M$6,'данные + прогноз'!V$3+1,0)</f>
        <v>4271.887761610945</v>
      </c>
      <c r="W23" s="12">
        <f>AVERAGE(T23:V23)*VLOOKUP($B23,'скользящая сезонность'!$A$2:$M$6,'данные + прогноз'!W$3+1,0)</f>
        <v>3930.224201623604</v>
      </c>
      <c r="X23" s="12">
        <f>AVERAGE(U23:W23)*VLOOKUP($B23,'скользящая сезонность'!$A$2:$M$6,'данные + прогноз'!X$3+1,0)</f>
        <v>3513.8815462088064</v>
      </c>
      <c r="Y23" s="12">
        <f>AVERAGE(V23:X23)*VLOOKUP($B23,'скользящая сезонность'!$A$2:$M$6,'данные + прогноз'!Y$3+1,0)</f>
        <v>4566.582404116208</v>
      </c>
      <c r="Z23" s="12">
        <f>AVERAGE(W23:Y23)*VLOOKUP($B23,'скользящая сезонность'!$A$2:$M$6,'данные + прогноз'!Z$3+1,0)</f>
        <v>4138.000659861364</v>
      </c>
      <c r="AA23" s="12">
        <f>AVERAGE(X23:Z23)*VLOOKUP($B23,'скользящая сезонность'!$A$2:$M$6,'данные + прогноз'!AA$3+1,0)</f>
        <v>4109.725581817973</v>
      </c>
      <c r="AB23" s="12">
        <f>AVERAGE(Y23:AA23)*VLOOKUP($B23,'скользящая сезонность'!$A$2:$M$6,'данные + прогноз'!AB$3+1,0)</f>
        <v>3665.0691896069898</v>
      </c>
      <c r="AC23" s="12">
        <f>AVERAGE(Z23:AB23)*VLOOKUP($B23,'скользящая сезонность'!$A$2:$M$6,'данные + прогноз'!AC$3+1,0)</f>
        <v>2489.8643623147873</v>
      </c>
      <c r="AD23" s="12">
        <f>AVERAGE(AA23:AC23)*VLOOKUP($B23,'скользящая сезонность'!$A$2:$M$6,'данные + прогноз'!AD$3+1,0)</f>
        <v>3146.382856372235</v>
      </c>
      <c r="AE23" s="12">
        <f>AVERAGE(AB23:AD23)*VLOOKUP($B23,'скользящая сезонность'!$A$2:$M$6,'данные + прогноз'!AE$3+1,0)</f>
        <v>5806.18890701998</v>
      </c>
      <c r="AF23" s="12">
        <f>AVERAGE(AC23:AE23)*VLOOKUP($B23,'скользящая сезонность'!$A$2:$M$6,'данные + прогноз'!AF$3+1,0)</f>
        <v>4128.973575178711</v>
      </c>
      <c r="AG23" s="12">
        <f>AVERAGE(AD23:AF23)*VLOOKUP($B23,'скользящая сезонность'!$A$2:$M$6,'данные + прогноз'!AG$3+1,0)</f>
        <v>5286.221316350251</v>
      </c>
      <c r="AH23" s="12">
        <f>AVERAGE(AE23:AG23)*VLOOKUP($B23,'скользящая сезонность'!$A$2:$M$6,'данные + прогноз'!AH$3+1,0)</f>
        <v>4253.140263298694</v>
      </c>
      <c r="AI23" s="12">
        <f>AVERAGE(AF23:AH23)*VLOOKUP($B23,'скользящая сезонность'!$A$2:$M$6,'данные + прогноз'!AI$3+1,0)</f>
        <v>3941.559151304048</v>
      </c>
      <c r="AJ23" s="12">
        <f>AVERAGE(AG23:AI23)*VLOOKUP($B23,'скользящая сезонность'!$A$2:$M$6,'данные + прогноз'!AJ$3+1,0)</f>
        <v>3513.1333261563395</v>
      </c>
      <c r="AK23" s="12">
        <f>AVERAGE(AH23:AJ23)*VLOOKUP($B23,'скользящая сезонность'!$A$2:$M$6,'данные + прогноз'!AK$3+1,0)</f>
        <v>4563.401553713071</v>
      </c>
      <c r="AL23" s="12">
        <f>AVERAGE(AI23:AK23)*VLOOKUP($B23,'скользящая сезонность'!$A$2:$M$6,'данные + прогноз'!AL$3+1,0)</f>
        <v>4140.552181700207</v>
      </c>
      <c r="AM23" s="12">
        <f>AVERAGE(AJ23:AL23)*VLOOKUP($B23,'скользящая сезонность'!$A$2:$M$6,'данные + прогноз'!AM$3+1,0)</f>
        <v>4109.262238266135</v>
      </c>
      <c r="AN23" s="12">
        <f>AVERAGE(AK23:AM23)*VLOOKUP($B23,'скользящая сезонность'!$A$2:$M$6,'данные + прогноз'!AN$3+1,0)</f>
        <v>3664.756670296127</v>
      </c>
    </row>
    <row r="24" spans="2:40" ht="12.75">
      <c r="B24">
        <v>3</v>
      </c>
      <c r="C24" s="1">
        <v>21</v>
      </c>
      <c r="D24" s="1">
        <v>455.73</v>
      </c>
      <c r="E24" s="3">
        <v>1098</v>
      </c>
      <c r="F24" s="3">
        <v>1595</v>
      </c>
      <c r="G24" s="3">
        <v>2108</v>
      </c>
      <c r="H24" s="3">
        <v>2222</v>
      </c>
      <c r="I24" s="3">
        <v>1799</v>
      </c>
      <c r="J24" s="3">
        <v>2454</v>
      </c>
      <c r="K24" s="3">
        <v>2047</v>
      </c>
      <c r="L24" s="3">
        <v>2074</v>
      </c>
      <c r="M24" s="3">
        <v>2377</v>
      </c>
      <c r="N24" s="4">
        <v>2713</v>
      </c>
      <c r="O24" s="4">
        <v>4019</v>
      </c>
      <c r="P24" s="4">
        <v>3916</v>
      </c>
      <c r="Q24" s="12">
        <f>AVERAGE(N24:P24)*VLOOKUP($B24,'скользящая сезонность'!$A$2:$M$6,'данные + прогноз'!Q$3+1,0)</f>
        <v>2225.51254932992</v>
      </c>
      <c r="R24" s="12">
        <f>AVERAGE(O24:Q24)*VLOOKUP($B24,'скользящая сезонность'!$A$2:$M$6,'данные + прогноз'!R$3+1,0)</f>
        <v>3114.459241231454</v>
      </c>
      <c r="S24" s="12">
        <f>AVERAGE(P24:R24)*VLOOKUP($B24,'скользящая сезонность'!$A$2:$M$6,'данные + прогноз'!S$3+1,0)</f>
        <v>5777.883298983947</v>
      </c>
      <c r="T24" s="12">
        <f>AVERAGE(Q24:S24)*VLOOKUP($B24,'скользящая сезонность'!$A$2:$M$6,'данные + прогноз'!T$3+1,0)</f>
        <v>4011.8493451115846</v>
      </c>
      <c r="U24" s="12">
        <f>AVERAGE(R24:T24)*VLOOKUP($B24,'скользящая сезонность'!$A$2:$M$6,'данные + прогноз'!U$3+1,0)</f>
        <v>5214.553208278789</v>
      </c>
      <c r="V24" s="12">
        <f>AVERAGE(S24:U24)*VLOOKUP($B24,'скользящая сезонность'!$A$2:$M$6,'данные + прогноз'!V$3+1,0)</f>
        <v>4192.479023284315</v>
      </c>
      <c r="W24" s="12">
        <f>AVERAGE(T24:V24)*VLOOKUP($B24,'скользящая сезонность'!$A$2:$M$6,'данные + прогноз'!W$3+1,0)</f>
        <v>3869.623833457595</v>
      </c>
      <c r="X24" s="12">
        <f>AVERAGE(U24:W24)*VLOOKUP($B24,'скользящая сезонность'!$A$2:$M$6,'данные + прогноз'!X$3+1,0)</f>
        <v>3459.901872640316</v>
      </c>
      <c r="Y24" s="12">
        <f>AVERAGE(V24:X24)*VLOOKUP($B24,'скользящая сезонность'!$A$2:$M$6,'данные + прогноз'!Y$3+1,0)</f>
        <v>4490.970741399846</v>
      </c>
      <c r="Z24" s="12">
        <f>AVERAGE(W24:Y24)*VLOOKUP($B24,'скользящая сезонность'!$A$2:$M$6,'данные + прогноз'!Z$3+1,0)</f>
        <v>4072.4745727162117</v>
      </c>
      <c r="AA24" s="12">
        <f>AVERAGE(X24:Z24)*VLOOKUP($B24,'скользящая сезонность'!$A$2:$M$6,'данные + прогноз'!AA$3+1,0)</f>
        <v>4044.097117676891</v>
      </c>
      <c r="AB24" s="12">
        <f>AVERAGE(Y24:AA24)*VLOOKUP($B24,'скользящая сезонность'!$A$2:$M$6,'данные + прогноз'!AB$3+1,0)</f>
        <v>3605.931197746521</v>
      </c>
      <c r="AC24" s="12">
        <f>AVERAGE(Z24:AB24)*VLOOKUP($B24,'скользящая сезонность'!$A$2:$M$6,'данные + прогноз'!AC$3+1,0)</f>
        <v>2450.0917812838993</v>
      </c>
      <c r="AD24" s="12">
        <f>AVERAGE(AA24:AC24)*VLOOKUP($B24,'скользящая сезонность'!$A$2:$M$6,'данные + прогноз'!AD$3+1,0)</f>
        <v>3095.947396355723</v>
      </c>
      <c r="AE24" s="12">
        <f>AVERAGE(AB24:AD24)*VLOOKUP($B24,'скользящая сезонность'!$A$2:$M$6,'данные + прогноз'!AE$3+1,0)</f>
        <v>5712.9621806607</v>
      </c>
      <c r="AF24" s="12">
        <f>AVERAGE(AC24:AE24)*VLOOKUP($B24,'скользящая сезонность'!$A$2:$M$6,'данные + прогноз'!AF$3+1,0)</f>
        <v>4062.781612289827</v>
      </c>
      <c r="AG24" s="12">
        <f>AVERAGE(AD24:AF24)*VLOOKUP($B24,'скользящая сезонность'!$A$2:$M$6,'данные + прогноз'!AG$3+1,0)</f>
        <v>5201.419754420363</v>
      </c>
      <c r="AH24" s="12">
        <f>AVERAGE(AE24:AG24)*VLOOKUP($B24,'скользящая сезонность'!$A$2:$M$6,'данные + прогноз'!AH$3+1,0)</f>
        <v>4184.900542315025</v>
      </c>
      <c r="AI24" s="12">
        <f>AVERAGE(AF24:AH24)*VLOOKUP($B24,'скользящая сезонность'!$A$2:$M$6,'данные + прогноз'!AI$3+1,0)</f>
        <v>3878.338517885684</v>
      </c>
      <c r="AJ24" s="12">
        <f>AVERAGE(AG24:AI24)*VLOOKUP($B24,'скользящая сезонность'!$A$2:$M$6,'данные + прогноз'!AJ$3+1,0)</f>
        <v>3456.775384395013</v>
      </c>
      <c r="AK24" s="12">
        <f>AVERAGE(AH24:AJ24)*VLOOKUP($B24,'скользящая сезонность'!$A$2:$M$6,'данные + прогноз'!AK$3+1,0)</f>
        <v>4490.194981369089</v>
      </c>
      <c r="AL24" s="12">
        <f>AVERAGE(AI24:AK24)*VLOOKUP($B24,'скользящая сезонность'!$A$2:$M$6,'данные + прогноз'!AL$3+1,0)</f>
        <v>4074.132584623664</v>
      </c>
      <c r="AM24" s="12">
        <f>AVERAGE(AJ24:AL24)*VLOOKUP($B24,'скользящая сезонность'!$A$2:$M$6,'данные + прогноз'!AM$3+1,0)</f>
        <v>4043.3422605070277</v>
      </c>
      <c r="AN24" s="12">
        <f>AVERAGE(AK24:AM24)*VLOOKUP($B24,'скользящая сезонность'!$A$2:$M$6,'данные + прогноз'!AN$3+1,0)</f>
        <v>3605.967634391512</v>
      </c>
    </row>
    <row r="25" spans="2:40" ht="12.75">
      <c r="B25">
        <v>3</v>
      </c>
      <c r="C25" s="1">
        <v>22</v>
      </c>
      <c r="D25" s="1">
        <v>112</v>
      </c>
      <c r="E25" s="3"/>
      <c r="F25" s="3"/>
      <c r="G25" s="3"/>
      <c r="H25" s="3"/>
      <c r="I25" s="3"/>
      <c r="J25" s="3"/>
      <c r="K25" s="3">
        <v>18</v>
      </c>
      <c r="L25" s="3">
        <v>338</v>
      </c>
      <c r="M25" s="3">
        <v>761</v>
      </c>
      <c r="N25" s="4">
        <v>890</v>
      </c>
      <c r="O25" s="4">
        <v>900</v>
      </c>
      <c r="P25" s="4">
        <v>1161</v>
      </c>
      <c r="Q25" s="12">
        <f>AVERAGE(N25:P25)*VLOOKUP($B25,'скользящая сезонность'!$A$2:$M$6,'данные + прогноз'!Q$3+1,0)</f>
        <v>616.7813235417537</v>
      </c>
      <c r="R25" s="12">
        <f>AVERAGE(O25:Q25)*VLOOKUP($B25,'скользящая сезонность'!$A$2:$M$6,'данные + прогноз'!R$3+1,0)</f>
        <v>820.8090633824982</v>
      </c>
      <c r="S25" s="12">
        <f>AVERAGE(P25:R25)*VLOOKUP($B25,'скользящая сезонность'!$A$2:$M$6,'данные + прогноз'!S$3+1,0)</f>
        <v>1622.1259460644108</v>
      </c>
      <c r="T25" s="12">
        <f>AVERAGE(Q25:S25)*VLOOKUP($B25,'скользящая сезонность'!$A$2:$M$6,'данные + прогноз'!T$3+1,0)</f>
        <v>1104.0907502266962</v>
      </c>
      <c r="U25" s="12">
        <f>AVERAGE(R25:T25)*VLOOKUP($B25,'скользящая сезонность'!$A$2:$M$6,'данные + прогноз'!U$3+1,0)</f>
        <v>1433.344661898975</v>
      </c>
      <c r="V25" s="12">
        <f>AVERAGE(S25:U25)*VLOOKUP($B25,'скользящая сезонность'!$A$2:$M$6,'данные + прогноз'!V$3+1,0)</f>
        <v>1162.2594978431684</v>
      </c>
      <c r="W25" s="12">
        <f>AVERAGE(T25:V25)*VLOOKUP($B25,'скользящая сезонность'!$A$2:$M$6,'данные + прогноз'!W$3+1,0)</f>
        <v>1066.8867981533306</v>
      </c>
      <c r="X25" s="12">
        <f>AVERAGE(U25:W25)*VLOOKUP($B25,'скользящая сезонность'!$A$2:$M$6,'данные + прогноз'!X$3+1,0)</f>
        <v>954.4466062607925</v>
      </c>
      <c r="Y25" s="12">
        <f>AVERAGE(V25:X25)*VLOOKUP($B25,'скользящая сезонность'!$A$2:$M$6,'данные + прогноз'!Y$3+1,0)</f>
        <v>1240.8797698291082</v>
      </c>
      <c r="Z25" s="12">
        <f>AVERAGE(W25:Y25)*VLOOKUP($B25,'скользящая сезонность'!$A$2:$M$6,'данные + прогноз'!Z$3+1,0)</f>
        <v>1123.9189709073275</v>
      </c>
      <c r="AA25" s="12">
        <f>AVERAGE(X25:Z25)*VLOOKUP($B25,'скользящая сезонность'!$A$2:$M$6,'данные + прогноз'!AA$3+1,0)</f>
        <v>1116.4403998446992</v>
      </c>
      <c r="AB25" s="12">
        <f>AVERAGE(Y25:AA25)*VLOOKUP($B25,'скользящая сезонность'!$A$2:$M$6,'данные + прогноз'!AB$3+1,0)</f>
        <v>995.6824568904182</v>
      </c>
      <c r="AC25" s="12">
        <f>AVERAGE(Z25:AB25)*VLOOKUP($B25,'скользящая сезонность'!$A$2:$M$6,'данные + прогноз'!AC$3+1,0)</f>
        <v>676.3572217857617</v>
      </c>
      <c r="AD25" s="12">
        <f>AVERAGE(AA25:AC25)*VLOOKUP($B25,'скользящая сезонность'!$A$2:$M$6,'данные + прогноз'!AD$3+1,0)</f>
        <v>854.7410878511151</v>
      </c>
      <c r="AE25" s="12">
        <f>AVERAGE(AB25:AD25)*VLOOKUP($B25,'скользящая сезонность'!$A$2:$M$6,'данные + прогноз'!AE$3+1,0)</f>
        <v>1577.3000092761147</v>
      </c>
      <c r="AF25" s="12">
        <f>AVERAGE(AC25:AE25)*VLOOKUP($B25,'скользящая сезонность'!$A$2:$M$6,'данные + прогноз'!AF$3+1,0)</f>
        <v>1121.6575193360459</v>
      </c>
      <c r="AG25" s="12">
        <f>AVERAGE(AD25:AF25)*VLOOKUP($B25,'скользящая сезонность'!$A$2:$M$6,'данные + прогноз'!AG$3+1,0)</f>
        <v>1436.0411474356267</v>
      </c>
      <c r="AH25" s="12">
        <f>AVERAGE(AE25:AG25)*VLOOKUP($B25,'скользящая сезонность'!$A$2:$M$6,'данные + прогноз'!AH$3+1,0)</f>
        <v>1155.3962235327238</v>
      </c>
      <c r="AI25" s="12">
        <f>AVERAGE(AF25:AH25)*VLOOKUP($B25,'скользящая сезонность'!$A$2:$M$6,'данные + прогноз'!AI$3+1,0)</f>
        <v>1070.7509714063733</v>
      </c>
      <c r="AJ25" s="12">
        <f>AVERAGE(AG25:AI25)*VLOOKUP($B25,'скользящая сезонность'!$A$2:$M$6,'данные + прогноз'!AJ$3+1,0)</f>
        <v>954.3677445352341</v>
      </c>
      <c r="AK25" s="12">
        <f>AVERAGE(AH25:AJ25)*VLOOKUP($B25,'скользящая сезонность'!$A$2:$M$6,'данные + прогноз'!AK$3+1,0)</f>
        <v>1239.6800618680325</v>
      </c>
      <c r="AL25" s="12">
        <f>AVERAGE(AI25:AK25)*VLOOKUP($B25,'скользящая сезонность'!$A$2:$M$6,'данные + прогноз'!AL$3+1,0)</f>
        <v>1124.8097799208147</v>
      </c>
      <c r="AM25" s="12">
        <f>AVERAGE(AJ25:AL25)*VLOOKUP($B25,'скользящая сезонность'!$A$2:$M$6,'данные + прогноз'!AM$3+1,0)</f>
        <v>1116.3099751138593</v>
      </c>
      <c r="AN25" s="12">
        <f>AVERAGE(AK25:AM25)*VLOOKUP($B25,'скользящая сезонность'!$A$2:$M$6,'данные + прогноз'!AN$3+1,0)</f>
        <v>995.556804252997</v>
      </c>
    </row>
    <row r="26" spans="2:40" ht="12.75">
      <c r="B26">
        <v>3</v>
      </c>
      <c r="C26" s="1">
        <v>23</v>
      </c>
      <c r="D26" s="1">
        <v>146.36</v>
      </c>
      <c r="E26" s="3"/>
      <c r="F26" s="3"/>
      <c r="G26" s="3"/>
      <c r="H26" s="3"/>
      <c r="I26" s="3"/>
      <c r="J26" s="3"/>
      <c r="K26" s="3">
        <v>40</v>
      </c>
      <c r="L26" s="3">
        <v>310</v>
      </c>
      <c r="M26" s="3">
        <v>587</v>
      </c>
      <c r="N26" s="4">
        <v>520</v>
      </c>
      <c r="O26" s="4">
        <v>520</v>
      </c>
      <c r="P26" s="10">
        <v>988</v>
      </c>
      <c r="Q26" s="12">
        <f>AVERAGE(N26:P26)*VLOOKUP($B26,'скользящая сезонность'!$A$2:$M$6,'данные + прогноз'!Q$3+1,0)</f>
        <v>423.8673412886061</v>
      </c>
      <c r="R26" s="12">
        <f>AVERAGE(O26:Q26)*VLOOKUP($B26,'скользящая сезонность'!$A$2:$M$6,'данные + прогноз'!R$3+1,0)</f>
        <v>592.1671829740851</v>
      </c>
      <c r="S26" s="12">
        <f>AVERAGE(P26:R26)*VLOOKUP($B26,'скользящая сезонность'!$A$2:$M$6,'данные + прогноз'!S$3+1,0)</f>
        <v>1250.9845395307077</v>
      </c>
      <c r="T26" s="12">
        <f>AVERAGE(Q26:S26)*VLOOKUP($B26,'скользящая сезонность'!$A$2:$M$6,'данные + прогноз'!T$3+1,0)</f>
        <v>818.0479843623302</v>
      </c>
      <c r="U26" s="12">
        <f>AVERAGE(R26:T26)*VLOOKUP($B26,'скользящая сезонность'!$A$2:$M$6,'данные + прогноз'!U$3+1,0)</f>
        <v>1075.3844636403508</v>
      </c>
      <c r="V26" s="12">
        <f>AVERAGE(S26:U26)*VLOOKUP($B26,'скользящая сезонность'!$A$2:$M$6,'данные + прогноз'!V$3+1,0)</f>
        <v>878.6091114497458</v>
      </c>
      <c r="W26" s="12">
        <f>AVERAGE(T26:V26)*VLOOKUP($B26,'скользящая сезонность'!$A$2:$M$6,'данные + прогноз'!W$3+1,0)</f>
        <v>799.3779529612817</v>
      </c>
      <c r="X26" s="12">
        <f>AVERAGE(U26:W26)*VLOOKUP($B26,'скользящая сезонность'!$A$2:$M$6,'данные + прогноз'!X$3+1,0)</f>
        <v>717.5297197822409</v>
      </c>
      <c r="Y26" s="12">
        <f>AVERAGE(V26:X26)*VLOOKUP($B26,'скользящая сезонность'!$A$2:$M$6,'данные + прогноз'!Y$3+1,0)</f>
        <v>933.7086766602149</v>
      </c>
      <c r="Z26" s="12">
        <f>AVERAGE(W26:Y26)*VLOOKUP($B26,'скользящая сезонность'!$A$2:$M$6,'данные + прогноз'!Z$3+1,0)</f>
        <v>844.3023366029603</v>
      </c>
      <c r="AA26" s="12">
        <f>AVERAGE(X26:Z26)*VLOOKUP($B26,'скользящая сезонность'!$A$2:$M$6,'данные + прогноз'!AA$3+1,0)</f>
        <v>839.384318592308</v>
      </c>
      <c r="AB26" s="12">
        <f>AVERAGE(Y26:AA26)*VLOOKUP($B26,'скользящая сезонность'!$A$2:$M$6,'данные + прогноз'!AB$3+1,0)</f>
        <v>748.6112011943927</v>
      </c>
      <c r="AC26" s="12">
        <f>AVERAGE(Z26:AB26)*VLOOKUP($B26,'скользящая сезонность'!$A$2:$M$6,'данные + прогноз'!AC$3+1,0)</f>
        <v>508.3686516813912</v>
      </c>
      <c r="AD26" s="12">
        <f>AVERAGE(AA26:AC26)*VLOOKUP($B26,'скользящая сезонность'!$A$2:$M$6,'данные + прогноз'!AD$3+1,0)</f>
        <v>642.5897055012158</v>
      </c>
      <c r="AE26" s="12">
        <f>AVERAGE(AB26:AD26)*VLOOKUP($B26,'скользящая сезонность'!$A$2:$M$6,'данные + прогноз'!AE$3+1,0)</f>
        <v>1185.7740575437854</v>
      </c>
      <c r="AF26" s="12">
        <f>AVERAGE(AC26:AE26)*VLOOKUP($B26,'скользящая сезонность'!$A$2:$M$6,'данные + прогноз'!AF$3+1,0)</f>
        <v>843.2038673121865</v>
      </c>
      <c r="AG26" s="12">
        <f>AVERAGE(AD26:AF26)*VLOOKUP($B26,'скользящая сезонность'!$A$2:$M$6,'данные + прогноз'!AG$3+1,0)</f>
        <v>1079.5741168304726</v>
      </c>
      <c r="AH26" s="12">
        <f>AVERAGE(AE26:AG26)*VLOOKUP($B26,'скользящая сезонность'!$A$2:$M$6,'данные + прогноз'!AH$3+1,0)</f>
        <v>868.5877725727108</v>
      </c>
      <c r="AI26" s="12">
        <f>AVERAGE(AF26:AH26)*VLOOKUP($B26,'скользящая сезонность'!$A$2:$M$6,'данные + прогноз'!AI$3+1,0)</f>
        <v>804.9505019001667</v>
      </c>
      <c r="AJ26" s="12">
        <f>AVERAGE(AG26:AI26)*VLOOKUP($B26,'скользящая сезонность'!$A$2:$M$6,'данные + прогноз'!AJ$3+1,0)</f>
        <v>717.4621886422174</v>
      </c>
      <c r="AK26" s="12">
        <f>AVERAGE(AH26:AJ26)*VLOOKUP($B26,'скользящая сезонность'!$A$2:$M$6,'данные + прогноз'!AK$3+1,0)</f>
        <v>931.9483349230586</v>
      </c>
      <c r="AL26" s="12">
        <f>AVERAGE(AI26:AK26)*VLOOKUP($B26,'скользящая сезонность'!$A$2:$M$6,'данные + прогноз'!AL$3+1,0)</f>
        <v>845.5924768362482</v>
      </c>
      <c r="AM26" s="12">
        <f>AVERAGE(AJ26:AL26)*VLOOKUP($B26,'скользящая сезонность'!$A$2:$M$6,'данные + прогноз'!AM$3+1,0)</f>
        <v>839.2034502366442</v>
      </c>
      <c r="AN26" s="12">
        <f>AVERAGE(AK26:AM26)*VLOOKUP($B26,'скользящая сезонность'!$A$2:$M$6,'данные + прогноз'!AN$3+1,0)</f>
        <v>748.4249862257658</v>
      </c>
    </row>
    <row r="27" spans="2:40" ht="12.75">
      <c r="B27">
        <v>4</v>
      </c>
      <c r="C27" s="1">
        <v>24</v>
      </c>
      <c r="D27" s="1">
        <v>190</v>
      </c>
      <c r="E27" s="3"/>
      <c r="F27" s="3"/>
      <c r="G27" s="3"/>
      <c r="H27" s="3"/>
      <c r="I27" s="3"/>
      <c r="J27" s="3"/>
      <c r="K27" s="3">
        <v>28</v>
      </c>
      <c r="L27" s="3">
        <v>293</v>
      </c>
      <c r="M27" s="3">
        <v>672</v>
      </c>
      <c r="N27" s="4">
        <v>798</v>
      </c>
      <c r="O27" s="4">
        <v>800</v>
      </c>
      <c r="P27" s="4">
        <v>955</v>
      </c>
      <c r="Q27" s="12">
        <f>AVERAGE(N27:P27)*VLOOKUP($B27,'скользящая сезонность'!$A$2:$M$6,'данные + прогноз'!Q$3+1,0)</f>
        <v>659.8561089521867</v>
      </c>
      <c r="R27" s="12">
        <f>AVERAGE(O27:Q27)*VLOOKUP($B27,'скользящая сезонность'!$A$2:$M$6,'данные + прогноз'!R$3+1,0)</f>
        <v>1048.8668512045851</v>
      </c>
      <c r="S27" s="12">
        <f>AVERAGE(P27:R27)*VLOOKUP($B27,'скользящая сезонность'!$A$2:$M$6,'данные + прогноз'!S$3+1,0)</f>
        <v>932.6350461640485</v>
      </c>
      <c r="T27" s="12">
        <f>AVERAGE(Q27:S27)*VLOOKUP($B27,'скользящая сезонность'!$A$2:$M$6,'данные + прогноз'!T$3+1,0)</f>
        <v>743.6641930970767</v>
      </c>
      <c r="U27" s="12">
        <f>AVERAGE(R27:T27)*VLOOKUP($B27,'скользящая сезонность'!$A$2:$M$6,'данные + прогноз'!U$3+1,0)</f>
        <v>793.5319106589966</v>
      </c>
      <c r="V27" s="12">
        <f>AVERAGE(S27:U27)*VLOOKUP($B27,'скользящая сезонность'!$A$2:$M$6,'данные + прогноз'!V$3+1,0)</f>
        <v>895.3847973912935</v>
      </c>
      <c r="W27" s="12">
        <f>AVERAGE(T27:V27)*VLOOKUP($B27,'скользящая сезонность'!$A$2:$M$6,'данные + прогноз'!W$3+1,0)</f>
        <v>829.540024760639</v>
      </c>
      <c r="X27" s="12">
        <f>AVERAGE(U27:W27)*VLOOKUP($B27,'скользящая сезонность'!$A$2:$M$6,'данные + прогноз'!X$3+1,0)</f>
        <v>841.391638350451</v>
      </c>
      <c r="Y27" s="12">
        <f>AVERAGE(V27:X27)*VLOOKUP($B27,'скользящая сезонность'!$A$2:$M$6,'данные + прогноз'!Y$3+1,0)</f>
        <v>808.0860953971257</v>
      </c>
      <c r="Z27" s="12">
        <f>AVERAGE(W27:Y27)*VLOOKUP($B27,'скользящая сезонность'!$A$2:$M$6,'данные + прогноз'!Z$3+1,0)</f>
        <v>609.1618760687313</v>
      </c>
      <c r="AA27" s="12">
        <f>AVERAGE(X27:Z27)*VLOOKUP($B27,'скользящая сезонность'!$A$2:$M$6,'данные + прогноз'!AA$3+1,0)</f>
        <v>738.7283849506941</v>
      </c>
      <c r="AB27" s="12">
        <f>AVERAGE(Y27:AA27)*VLOOKUP($B27,'скользящая сезонность'!$A$2:$M$6,'данные + прогноз'!AB$3+1,0)</f>
        <v>1045.477394267187</v>
      </c>
      <c r="AC27" s="12">
        <f>AVERAGE(Z27:AB27)*VLOOKUP($B27,'скользящая сезонность'!$A$2:$M$6,'данные + прогноз'!AC$3+1,0)</f>
        <v>618.5970498666051</v>
      </c>
      <c r="AD27" s="12">
        <f>AVERAGE(AA27:AC27)*VLOOKUP($B27,'скользящая сезонность'!$A$2:$M$6,'данные + прогноз'!AD$3+1,0)</f>
        <v>1043.6316383674077</v>
      </c>
      <c r="AE27" s="12">
        <f>AVERAGE(AB27:AD27)*VLOOKUP($B27,'скользящая сезонность'!$A$2:$M$6,'данные + прогноз'!AE$3+1,0)</f>
        <v>948.0346211017215</v>
      </c>
      <c r="AF27" s="12">
        <f>AVERAGE(AC27:AE27)*VLOOKUP($B27,'скользящая сезонность'!$A$2:$M$6,'данные + прогноз'!AF$3+1,0)</f>
        <v>734.9096006913232</v>
      </c>
      <c r="AG27" s="12">
        <f>AVERAGE(AD27:AF27)*VLOOKUP($B27,'скользящая сезонность'!$A$2:$M$6,'данные + прогноз'!AG$3+1,0)</f>
        <v>793.9424167354415</v>
      </c>
      <c r="AH27" s="12">
        <f>AVERAGE(AE27:AG27)*VLOOKUP($B27,'скользящая сезонность'!$A$2:$M$6,'данные + прогноз'!AH$3+1,0)</f>
        <v>897.9426148511235</v>
      </c>
      <c r="AI27" s="12">
        <f>AVERAGE(AF27:AH27)*VLOOKUP($B27,'скользящая сезонность'!$A$2:$M$6,'данные + прогноз'!AI$3+1,0)</f>
        <v>827.5668358652584</v>
      </c>
      <c r="AJ27" s="12">
        <f>AVERAGE(AG27:AI27)*VLOOKUP($B27,'скользящая сезонность'!$A$2:$M$6,'данные + прогноз'!AJ$3+1,0)</f>
        <v>841.7241030519378</v>
      </c>
      <c r="AK27" s="12">
        <f>AVERAGE(AH27:AJ27)*VLOOKUP($B27,'скользящая сезонность'!$A$2:$M$6,'данные + прогноз'!AK$3+1,0)</f>
        <v>808.374871285755</v>
      </c>
      <c r="AL27" s="12">
        <f>AVERAGE(AI27:AK27)*VLOOKUP($B27,'скользящая сезонность'!$A$2:$M$6,'данные + прогноз'!AL$3+1,0)</f>
        <v>608.8296657151927</v>
      </c>
      <c r="AM27" s="12">
        <f>AVERAGE(AJ27:AL27)*VLOOKUP($B27,'скользящая сезонность'!$A$2:$M$6,'данные + прогноз'!AM$3+1,0)</f>
        <v>738.822917446689</v>
      </c>
      <c r="AN27" s="12">
        <f>AVERAGE(AK27:AM27)*VLOOKUP($B27,'скользящая сезонность'!$A$2:$M$6,'данные + прогноз'!AN$3+1,0)</f>
        <v>1045.5021727561684</v>
      </c>
    </row>
    <row r="28" spans="2:40" ht="12.75">
      <c r="B28">
        <v>4</v>
      </c>
      <c r="C28" s="1">
        <v>25</v>
      </c>
      <c r="D28" s="1">
        <v>60.56</v>
      </c>
      <c r="E28" s="3"/>
      <c r="F28" s="3"/>
      <c r="G28" s="3"/>
      <c r="H28" s="3"/>
      <c r="I28" s="3">
        <v>193</v>
      </c>
      <c r="J28" s="3">
        <v>1557</v>
      </c>
      <c r="K28" s="3">
        <v>995</v>
      </c>
      <c r="L28" s="3">
        <v>698</v>
      </c>
      <c r="M28" s="3">
        <v>1182</v>
      </c>
      <c r="N28" s="4">
        <v>1259</v>
      </c>
      <c r="O28" s="4">
        <v>1366</v>
      </c>
      <c r="P28" s="4">
        <v>1473</v>
      </c>
      <c r="Q28" s="12">
        <f>AVERAGE(N28:P28)*VLOOKUP($B28,'скользящая сезонность'!$A$2:$M$6,'данные + прогноз'!Q$3+1,0)</f>
        <v>1059.1814862851786</v>
      </c>
      <c r="R28" s="12">
        <f>AVERAGE(O28:Q28)*VLOOKUP($B28,'скользящая сезонность'!$A$2:$M$6,'данные + прогноз'!R$3+1,0)</f>
        <v>1693.133319946766</v>
      </c>
      <c r="S28" s="12">
        <f>AVERAGE(P28:R28)*VLOOKUP($B28,'скользящая сезонность'!$A$2:$M$6,'данные + прогноз'!S$3+1,0)</f>
        <v>1479.3868312550949</v>
      </c>
      <c r="T28" s="12">
        <f>AVERAGE(Q28:S28)*VLOOKUP($B28,'скользящая сезонность'!$A$2:$M$6,'данные + прогноз'!T$3+1,0)</f>
        <v>1191.4193290491596</v>
      </c>
      <c r="U28" s="12">
        <f>AVERAGE(R28:T28)*VLOOKUP($B28,'скользящая сезонность'!$A$2:$M$6,'данные + прогноз'!U$3+1,0)</f>
        <v>1270.7207996896927</v>
      </c>
      <c r="V28" s="12">
        <f>AVERAGE(S28:U28)*VLOOKUP($B28,'скользящая сезонность'!$A$2:$M$6,'данные + прогноз'!V$3+1,0)</f>
        <v>1428.9168385460848</v>
      </c>
      <c r="W28" s="12">
        <f>AVERAGE(T28:V28)*VLOOKUP($B28,'скользящая сезонность'!$A$2:$M$6,'данные + прогноз'!W$3+1,0)</f>
        <v>1326.8983125963725</v>
      </c>
      <c r="X28" s="12">
        <f>AVERAGE(U28:W28)*VLOOKUP($B28,'скользящая сезонность'!$A$2:$M$6,'данные + прогноз'!X$3+1,0)</f>
        <v>1345.2260808810156</v>
      </c>
      <c r="Y28" s="12">
        <f>AVERAGE(V28:X28)*VLOOKUP($B28,'скользящая сезонность'!$A$2:$M$6,'данные + прогноз'!Y$3+1,0)</f>
        <v>1291.342843820484</v>
      </c>
      <c r="Z28" s="12">
        <f>AVERAGE(W28:Y28)*VLOOKUP($B28,'скользящая сезонность'!$A$2:$M$6,'данные + прогноз'!Z$3+1,0)</f>
        <v>973.9313604038961</v>
      </c>
      <c r="AA28" s="12">
        <f>AVERAGE(X28:Z28)*VLOOKUP($B28,'скользящая сезонность'!$A$2:$M$6,'данные + прогноз'!AA$3+1,0)</f>
        <v>1180.878539846757</v>
      </c>
      <c r="AB28" s="12">
        <f>AVERAGE(Y28:AA28)*VLOOKUP($B28,'скользящая сезонность'!$A$2:$M$6,'данные + прогноз'!AB$3+1,0)</f>
        <v>1671.1105297585673</v>
      </c>
      <c r="AC28" s="12">
        <f>AVERAGE(Z28:AB28)*VLOOKUP($B28,'скользящая сезонность'!$A$2:$M$6,'данные + прогноз'!AC$3+1,0)</f>
        <v>988.8589769316729</v>
      </c>
      <c r="AD28" s="12">
        <f>AVERAGE(AA28:AC28)*VLOOKUP($B28,'скользящая сезонность'!$A$2:$M$6,'данные + прогноз'!AD$3+1,0)</f>
        <v>1668.2311553024736</v>
      </c>
      <c r="AE28" s="12">
        <f>AVERAGE(AB28:AD28)*VLOOKUP($B28,'скользящая сезонность'!$A$2:$M$6,'данные + прогноз'!AE$3+1,0)</f>
        <v>1515.409704606543</v>
      </c>
      <c r="AF28" s="12">
        <f>AVERAGE(AC28:AE28)*VLOOKUP($B28,'скользящая сезонность'!$A$2:$M$6,'данные + прогноз'!AF$3+1,0)</f>
        <v>1174.7512896534372</v>
      </c>
      <c r="AG28" s="12">
        <f>AVERAGE(AD28:AF28)*VLOOKUP($B28,'скользящая сезонность'!$A$2:$M$6,'данные + прогноз'!AG$3+1,0)</f>
        <v>1269.1054912005122</v>
      </c>
      <c r="AH28" s="12">
        <f>AVERAGE(AE28:AG28)*VLOOKUP($B28,'скользящая сезонность'!$A$2:$M$6,'данные + прогноз'!AH$3+1,0)</f>
        <v>1435.3479265239794</v>
      </c>
      <c r="AI28" s="12">
        <f>AVERAGE(AF28:AH28)*VLOOKUP($B28,'скользящая сезонность'!$A$2:$M$6,'данные + прогноз'!AI$3+1,0)</f>
        <v>1322.8565461037997</v>
      </c>
      <c r="AJ28" s="12">
        <f>AVERAGE(AG28:AI28)*VLOOKUP($B28,'скользящая сезонность'!$A$2:$M$6,'данные + прогноз'!AJ$3+1,0)</f>
        <v>1345.4846710145857</v>
      </c>
      <c r="AK28" s="12">
        <f>AVERAGE(AH28:AJ28)*VLOOKUP($B28,'скользящая сезонность'!$A$2:$M$6,'данные + прогноз'!AK$3+1,0)</f>
        <v>1292.1766227382439</v>
      </c>
      <c r="AL28" s="12">
        <f>AVERAGE(AI28:AK28)*VLOOKUP($B28,'скользящая сезонность'!$A$2:$M$6,'данные + прогноз'!AL$3+1,0)</f>
        <v>973.2066134865279</v>
      </c>
      <c r="AM28" s="12">
        <f>AVERAGE(AJ28:AL28)*VLOOKUP($B28,'скользящая сезонность'!$A$2:$M$6,'данные + прогноз'!AM$3+1,0)</f>
        <v>1180.9987772250945</v>
      </c>
      <c r="AN28" s="12">
        <f>AVERAGE(AK28:AM28)*VLOOKUP($B28,'скользящая сезонность'!$A$2:$M$6,'данные + прогноз'!AN$3+1,0)</f>
        <v>1671.2217072081462</v>
      </c>
    </row>
    <row r="29" spans="2:40" ht="12.75">
      <c r="B29">
        <v>4</v>
      </c>
      <c r="C29" s="1">
        <v>26</v>
      </c>
      <c r="D29" s="1">
        <v>73.87</v>
      </c>
      <c r="E29" s="3"/>
      <c r="F29" s="3"/>
      <c r="G29" s="3"/>
      <c r="H29" s="3"/>
      <c r="I29" s="3">
        <v>623</v>
      </c>
      <c r="J29" s="3">
        <v>4358</v>
      </c>
      <c r="K29" s="3">
        <v>2553</v>
      </c>
      <c r="L29" s="3">
        <v>3396</v>
      </c>
      <c r="M29" s="3">
        <v>4190</v>
      </c>
      <c r="N29" s="4">
        <v>4979</v>
      </c>
      <c r="O29" s="4">
        <v>5601</v>
      </c>
      <c r="P29" s="4">
        <v>6214</v>
      </c>
      <c r="Q29" s="12">
        <f>AVERAGE(N29:P29)*VLOOKUP($B29,'скользящая сезонность'!$A$2:$M$6,'данные + прогноз'!Q$3+1,0)</f>
        <v>4340.628082155513</v>
      </c>
      <c r="R29" s="12">
        <f>AVERAGE(O29:Q29)*VLOOKUP($B29,'скользящая сезонность'!$A$2:$M$6,'данные + прогноз'!R$3+1,0)</f>
        <v>7017.023785783806</v>
      </c>
      <c r="S29" s="12">
        <f>AVERAGE(P29:R29)*VLOOKUP($B29,'скользящая сезонность'!$A$2:$M$6,'данные + прогноз'!S$3+1,0)</f>
        <v>6152.268308739463</v>
      </c>
      <c r="T29" s="12">
        <f>AVERAGE(Q29:S29)*VLOOKUP($B29,'скользящая сезонность'!$A$2:$M$6,'данные + прогноз'!T$3+1,0)</f>
        <v>4929.850716269187</v>
      </c>
      <c r="U29" s="12">
        <f>AVERAGE(R29:T29)*VLOOKUP($B29,'скользящая сезонность'!$A$2:$M$6,'данные + прогноз'!U$3+1,0)</f>
        <v>5270.228272025717</v>
      </c>
      <c r="V29" s="12">
        <f>AVERAGE(S29:U29)*VLOOKUP($B29,'скользящая сезонность'!$A$2:$M$6,'данные + прогноз'!V$3+1,0)</f>
        <v>5928.196011253935</v>
      </c>
      <c r="W29" s="12">
        <f>AVERAGE(T29:V29)*VLOOKUP($B29,'скользящая сезонность'!$A$2:$M$6,'данные + прогноз'!W$3+1,0)</f>
        <v>5499.940263512589</v>
      </c>
      <c r="X29" s="12">
        <f>AVERAGE(U29:W29)*VLOOKUP($B29,'скользящая сезонность'!$A$2:$M$6,'данные + прогноз'!X$3+1,0)</f>
        <v>5578.75945246719</v>
      </c>
      <c r="Y29" s="12">
        <f>AVERAGE(V29:X29)*VLOOKUP($B29,'скользящая сезонность'!$A$2:$M$6,'данные + прогноз'!Y$3+1,0)</f>
        <v>5355.160275267069</v>
      </c>
      <c r="Z29" s="12">
        <f>AVERAGE(W29:Y29)*VLOOKUP($B29,'скользящая сезонность'!$A$2:$M$6,'данные + прогноз'!Z$3+1,0)</f>
        <v>4038.2449657573197</v>
      </c>
      <c r="AA29" s="12">
        <f>AVERAGE(X29:Z29)*VLOOKUP($B29,'скользящая сезонность'!$A$2:$M$6,'данные + прогноз'!AA$3+1,0)</f>
        <v>4896.913609045563</v>
      </c>
      <c r="AB29" s="12">
        <f>AVERAGE(Y29:AA29)*VLOOKUP($B29,'скользящая сезонность'!$A$2:$M$6,'данные + прогноз'!AB$3+1,0)</f>
        <v>6929.670295387894</v>
      </c>
      <c r="AC29" s="12">
        <f>AVERAGE(Z29:AB29)*VLOOKUP($B29,'скользящая сезонность'!$A$2:$M$6,'данные + прогноз'!AC$3+1,0)</f>
        <v>4100.471698972347</v>
      </c>
      <c r="AD29" s="12">
        <f>AVERAGE(AA29:AC29)*VLOOKUP($B29,'скользящая сезонность'!$A$2:$M$6,'данные + прогноз'!AD$3+1,0)</f>
        <v>6917.745781115337</v>
      </c>
      <c r="AE29" s="12">
        <f>AVERAGE(AB29:AD29)*VLOOKUP($B29,'скользящая сезонность'!$A$2:$M$6,'данные + прогноз'!AE$3+1,0)</f>
        <v>6283.997770940366</v>
      </c>
      <c r="AF29" s="12">
        <f>AVERAGE(AC29:AE29)*VLOOKUP($B29,'скользящая сезонность'!$A$2:$M$6,'данные + прогноз'!AF$3+1,0)</f>
        <v>4871.372192885871</v>
      </c>
      <c r="AG29" s="12">
        <f>AVERAGE(AD29:AF29)*VLOOKUP($B29,'скользящая сезонность'!$A$2:$M$6,'данные + прогноз'!AG$3+1,0)</f>
        <v>5262.649538617226</v>
      </c>
      <c r="AH29" s="12">
        <f>AVERAGE(AE29:AG29)*VLOOKUP($B29,'скользящая сезонность'!$A$2:$M$6,'данные + прогноз'!AH$3+1,0)</f>
        <v>5952.004073734792</v>
      </c>
      <c r="AI29" s="12">
        <f>AVERAGE(AF29:AH29)*VLOOKUP($B29,'скользящая сезонность'!$A$2:$M$6,'данные + прогноз'!AI$3+1,0)</f>
        <v>5485.532768296996</v>
      </c>
      <c r="AJ29" s="12">
        <f>AVERAGE(AG29:AI29)*VLOOKUP($B29,'скользящая сезонность'!$A$2:$M$6,'данные + прогноз'!AJ$3+1,0)</f>
        <v>5579.368109250364</v>
      </c>
      <c r="AK29" s="12">
        <f>AVERAGE(AH29:AJ29)*VLOOKUP($B29,'скользящая сезонность'!$A$2:$M$6,'данные + прогноз'!AK$3+1,0)</f>
        <v>5358.31199677287</v>
      </c>
      <c r="AL29" s="12">
        <f>AVERAGE(AI29:AK29)*VLOOKUP($B29,'скользящая сезонность'!$A$2:$M$6,'данные + прогноз'!AL$3+1,0)</f>
        <v>4035.6286804566266</v>
      </c>
      <c r="AM29" s="12">
        <f>AVERAGE(AJ29:AL29)*VLOOKUP($B29,'скользящая сезонность'!$A$2:$M$6,'данные + прогноз'!AM$3+1,0)</f>
        <v>4897.287805071256</v>
      </c>
      <c r="AN29" s="12">
        <f>AVERAGE(AK29:AM29)*VLOOKUP($B29,'скользящая сезонность'!$A$2:$M$6,'данные + прогноз'!AN$3+1,0)</f>
        <v>6930.11139481441</v>
      </c>
    </row>
    <row r="30" spans="2:40" ht="12.75">
      <c r="B30">
        <v>4</v>
      </c>
      <c r="C30" s="1">
        <v>27</v>
      </c>
      <c r="D30" s="1">
        <v>65.27</v>
      </c>
      <c r="E30" s="3"/>
      <c r="F30" s="3"/>
      <c r="G30" s="3"/>
      <c r="H30" s="3"/>
      <c r="I30" s="3">
        <v>548</v>
      </c>
      <c r="J30" s="3">
        <v>3505</v>
      </c>
      <c r="K30" s="3">
        <v>3554</v>
      </c>
      <c r="L30" s="3">
        <v>3614</v>
      </c>
      <c r="M30" s="3">
        <v>4174</v>
      </c>
      <c r="N30" s="4">
        <v>5263</v>
      </c>
      <c r="O30" s="4">
        <v>5969</v>
      </c>
      <c r="P30" s="4">
        <v>6666</v>
      </c>
      <c r="Q30" s="12">
        <f>AVERAGE(N30:P30)*VLOOKUP($B30,'скользящая сезонность'!$A$2:$M$6,'данные + прогноз'!Q$3+1,0)</f>
        <v>4625.971264405107</v>
      </c>
      <c r="R30" s="12">
        <f>AVERAGE(O30:Q30)*VLOOKUP($B30,'скользящая сезонность'!$A$2:$M$6,'данные + прогноз'!R$3+1,0)</f>
        <v>7497.1177420111335</v>
      </c>
      <c r="S30" s="12">
        <f>AVERAGE(P30:R30)*VLOOKUP($B30,'скользящая сезонность'!$A$2:$M$6,'данные + прогноз'!S$3+1,0)</f>
        <v>6578.523050252982</v>
      </c>
      <c r="T30" s="12">
        <f>AVERAGE(Q30:S30)*VLOOKUP($B30,'скользящая сезонность'!$A$2:$M$6,'данные + прогноз'!T$3+1,0)</f>
        <v>5265.366984125605</v>
      </c>
      <c r="U30" s="12">
        <f>AVERAGE(R30:T30)*VLOOKUP($B30,'скользящая сезонность'!$A$2:$M$6,'данные + прогноз'!U$3+1,0)</f>
        <v>5631.842737426047</v>
      </c>
      <c r="V30" s="12">
        <f>AVERAGE(S30:U30)*VLOOKUP($B30,'скользящая сезонность'!$A$2:$M$6,'данные + прогноз'!V$3+1,0)</f>
        <v>6335.455542235244</v>
      </c>
      <c r="W30" s="12">
        <f>AVERAGE(T30:V30)*VLOOKUP($B30,'скользящая сезонность'!$A$2:$M$6,'данные + прогноз'!W$3+1,0)</f>
        <v>5876.550935210841</v>
      </c>
      <c r="X30" s="12">
        <f>AVERAGE(U30:W30)*VLOOKUP($B30,'скользящая сезонность'!$A$2:$M$6,'данные + прогноз'!X$3+1,0)</f>
        <v>5961.45462011668</v>
      </c>
      <c r="Y30" s="12">
        <f>AVERAGE(V30:X30)*VLOOKUP($B30,'скользящая сезонность'!$A$2:$M$6,'данные + прогноз'!Y$3+1,0)</f>
        <v>5722.49036477215</v>
      </c>
      <c r="Z30" s="12">
        <f>AVERAGE(W30:Y30)*VLOOKUP($B30,'скользящая сезонность'!$A$2:$M$6,'данные + прогноз'!Z$3+1,0)</f>
        <v>4315.0899595904475</v>
      </c>
      <c r="AA30" s="12">
        <f>AVERAGE(X30:Z30)*VLOOKUP($B30,'скользящая сезонность'!$A$2:$M$6,'данные + прогноз'!AA$3+1,0)</f>
        <v>5232.769846919542</v>
      </c>
      <c r="AB30" s="12">
        <f>AVERAGE(Y30:AA30)*VLOOKUP($B30,'скользящая сезонность'!$A$2:$M$6,'данные + прогноз'!AB$3+1,0)</f>
        <v>7404.907692566097</v>
      </c>
      <c r="AC30" s="12">
        <f>AVERAGE(Z30:AB30)*VLOOKUP($B30,'скользящая сезонность'!$A$2:$M$6,'данные + прогноз'!AC$3+1,0)</f>
        <v>4381.663610619444</v>
      </c>
      <c r="AD30" s="12">
        <f>AVERAGE(AA30:AC30)*VLOOKUP($B30,'скользящая сезонность'!$A$2:$M$6,'данные + прогноз'!AD$3+1,0)</f>
        <v>7392.168293386619</v>
      </c>
      <c r="AE30" s="12">
        <f>AVERAGE(AB30:AD30)*VLOOKUP($B30,'скользящая сезонность'!$A$2:$M$6,'данные + прогноз'!AE$3+1,0)</f>
        <v>6714.949323395337</v>
      </c>
      <c r="AF30" s="12">
        <f>AVERAGE(AC30:AE30)*VLOOKUP($B30,'скользящая сезонность'!$A$2:$M$6,'данные + прогноз'!AF$3+1,0)</f>
        <v>5205.445282283264</v>
      </c>
      <c r="AG30" s="12">
        <f>AVERAGE(AD30:AF30)*VLOOKUP($B30,'скользящая сезонность'!$A$2:$M$6,'данные + прогноз'!AG$3+1,0)</f>
        <v>5623.559969659803</v>
      </c>
      <c r="AH30" s="12">
        <f>AVERAGE(AE30:AG30)*VLOOKUP($B30,'скользящая сезонность'!$A$2:$M$6,'данные + прогноз'!AH$3+1,0)</f>
        <v>6360.187907335073</v>
      </c>
      <c r="AI30" s="12">
        <f>AVERAGE(AF30:AH30)*VLOOKUP($B30,'скользящая сезонность'!$A$2:$M$6,'данные + прогноз'!AI$3+1,0)</f>
        <v>5861.726412567593</v>
      </c>
      <c r="AJ30" s="12">
        <f>AVERAGE(AG30:AI30)*VLOOKUP($B30,'скользящая сезонность'!$A$2:$M$6,'данные + прогноз'!AJ$3+1,0)</f>
        <v>5961.997541596462</v>
      </c>
      <c r="AK30" s="12">
        <f>AVERAGE(AH30:AJ30)*VLOOKUP($B30,'скользящая сезонность'!$A$2:$M$6,'данные + прогноз'!AK$3+1,0)</f>
        <v>5725.781119109438</v>
      </c>
      <c r="AL30" s="12">
        <f>AVERAGE(AI30:AK30)*VLOOKUP($B30,'скользящая сезонность'!$A$2:$M$6,'данные + прогноз'!AL$3+1,0)</f>
        <v>4312.3892105339955</v>
      </c>
      <c r="AM30" s="12">
        <f>AVERAGE(AJ30:AL30)*VLOOKUP($B30,'скользящая сезонность'!$A$2:$M$6,'данные + прогноз'!AM$3+1,0)</f>
        <v>5233.14039083124</v>
      </c>
      <c r="AN30" s="12">
        <f>AVERAGE(AK30:AM30)*VLOOKUP($B30,'скользящая сезонность'!$A$2:$M$6,'данные + прогноз'!AN$3+1,0)</f>
        <v>7405.3734826773325</v>
      </c>
    </row>
    <row r="31" spans="2:40" ht="12.75">
      <c r="B31">
        <v>4</v>
      </c>
      <c r="C31" s="1">
        <v>28</v>
      </c>
      <c r="D31" s="1">
        <v>87.35</v>
      </c>
      <c r="E31" s="3"/>
      <c r="F31" s="3"/>
      <c r="G31" s="3"/>
      <c r="H31" s="3"/>
      <c r="I31" s="3">
        <v>493</v>
      </c>
      <c r="J31" s="3">
        <v>6110</v>
      </c>
      <c r="K31" s="3">
        <v>2649</v>
      </c>
      <c r="L31" s="3">
        <v>5180</v>
      </c>
      <c r="M31" s="3">
        <v>5378</v>
      </c>
      <c r="N31" s="4">
        <v>7256</v>
      </c>
      <c r="O31" s="4">
        <v>8266</v>
      </c>
      <c r="P31" s="4">
        <v>9263</v>
      </c>
      <c r="Q31" s="12">
        <f>AVERAGE(N31:P31)*VLOOKUP($B31,'скользящая сезонность'!$A$2:$M$6,'данные + прогноз'!Q$3+1,0)</f>
        <v>6406.00613410887</v>
      </c>
      <c r="R31" s="12">
        <f>AVERAGE(O31:Q31)*VLOOKUP($B31,'скользящая сезонность'!$A$2:$M$6,'данные + прогноз'!R$3+1,0)</f>
        <v>10395.913207573338</v>
      </c>
      <c r="S31" s="12">
        <f>AVERAGE(P31:R31)*VLOOKUP($B31,'скользящая сезонность'!$A$2:$M$6,'данные + прогноз'!S$3+1,0)</f>
        <v>9125.970537139228</v>
      </c>
      <c r="T31" s="12">
        <f>AVERAGE(Q31:S31)*VLOOKUP($B31,'скользящая сезонность'!$A$2:$M$6,'данные + прогноз'!T$3+1,0)</f>
        <v>7299.8977265869535</v>
      </c>
      <c r="U31" s="12">
        <f>AVERAGE(R31:T31)*VLOOKUP($B31,'скользящая сезонность'!$A$2:$M$6,'данные + прогноз'!U$3+1,0)</f>
        <v>7810.1439661467075</v>
      </c>
      <c r="V31" s="12">
        <f>AVERAGE(S31:U31)*VLOOKUP($B31,'скользящая сезонность'!$A$2:$M$6,'данные + прогноз'!V$3+1,0)</f>
        <v>8786.251198070557</v>
      </c>
      <c r="W31" s="12">
        <f>AVERAGE(T31:V31)*VLOOKUP($B31,'скользящая сезонность'!$A$2:$M$6,'данные + прогноз'!W$3+1,0)</f>
        <v>8148.9299644568455</v>
      </c>
      <c r="X31" s="12">
        <f>AVERAGE(U31:W31)*VLOOKUP($B31,'скользящая сезонность'!$A$2:$M$6,'данные + прогноз'!X$3+1,0)</f>
        <v>8267.169882363341</v>
      </c>
      <c r="Y31" s="12">
        <f>AVERAGE(V31:X31)*VLOOKUP($B31,'скользящая сезонность'!$A$2:$M$6,'данные + прогноз'!Y$3+1,0)</f>
        <v>7935.759195772231</v>
      </c>
      <c r="Z31" s="12">
        <f>AVERAGE(W31:Y31)*VLOOKUP($B31,'скользящая сезонность'!$A$2:$M$6,'данные + прогноз'!Z$3+1,0)</f>
        <v>5983.912010809316</v>
      </c>
      <c r="AA31" s="12">
        <f>AVERAGE(X31:Z31)*VLOOKUP($B31,'скользящая сезонность'!$A$2:$M$6,'данные + прогноз'!AA$3+1,0)</f>
        <v>7256.602254543361</v>
      </c>
      <c r="AB31" s="12">
        <f>AVERAGE(Y31:AA31)*VLOOKUP($B31,'скользящая сезонность'!$A$2:$M$6,'данные + прогноз'!AB$3+1,0)</f>
        <v>10268.811683642029</v>
      </c>
      <c r="AC31" s="12">
        <f>AVERAGE(Z31:AB31)*VLOOKUP($B31,'скользящая сезонность'!$A$2:$M$6,'данные + прогноз'!AC$3+1,0)</f>
        <v>6076.291556910427</v>
      </c>
      <c r="AD31" s="12">
        <f>AVERAGE(AA31:AC31)*VLOOKUP($B31,'скользящая сезонность'!$A$2:$M$6,'данные + прогноз'!AD$3+1,0)</f>
        <v>10251.14764972079</v>
      </c>
      <c r="AE31" s="12">
        <f>AVERAGE(AB31:AD31)*VLOOKUP($B31,'скользящая сезонность'!$A$2:$M$6,'данные + прогноз'!AE$3+1,0)</f>
        <v>9312.00280504424</v>
      </c>
      <c r="AF31" s="12">
        <f>AVERAGE(AC31:AE31)*VLOOKUP($B31,'скользящая сезонность'!$A$2:$M$6,'данные + прогноз'!AF$3+1,0)</f>
        <v>7218.686338407703</v>
      </c>
      <c r="AG31" s="12">
        <f>AVERAGE(AD31:AF31)*VLOOKUP($B31,'скользящая сезонность'!$A$2:$M$6,'данные + прогноз'!AG$3+1,0)</f>
        <v>7798.512610221098</v>
      </c>
      <c r="AH31" s="12">
        <f>AVERAGE(AE31:AG31)*VLOOKUP($B31,'скользящая сезонность'!$A$2:$M$6,'данные + прогноз'!AH$3+1,0)</f>
        <v>8820.035079567675</v>
      </c>
      <c r="AI31" s="12">
        <f>AVERAGE(AF31:AH31)*VLOOKUP($B31,'скользящая сезонность'!$A$2:$M$6,'данные + прогноз'!AI$3+1,0)</f>
        <v>8128.790165477559</v>
      </c>
      <c r="AJ31" s="12">
        <f>AVERAGE(AG31:AI31)*VLOOKUP($B31,'скользящая сезонность'!$A$2:$M$6,'данные + прогноз'!AJ$3+1,0)</f>
        <v>8267.842314532978</v>
      </c>
      <c r="AK31" s="12">
        <f>AVERAGE(AH31:AJ31)*VLOOKUP($B31,'скользящая сезонность'!$A$2:$M$6,'данные + прогноз'!AK$3+1,0)</f>
        <v>7940.267204286204</v>
      </c>
      <c r="AL31" s="12">
        <f>AVERAGE(AI31:AK31)*VLOOKUP($B31,'скользящая сезонность'!$A$2:$M$6,'данные + прогноз'!AL$3+1,0)</f>
        <v>5980.2360908878445</v>
      </c>
      <c r="AM31" s="12">
        <f>AVERAGE(AJ31:AL31)*VLOOKUP($B31,'скользящая сезонность'!$A$2:$M$6,'данные + прогноз'!AM$3+1,0)</f>
        <v>7257.094334903552</v>
      </c>
      <c r="AN31" s="12">
        <f>AVERAGE(AK31:AM31)*VLOOKUP($B31,'скользящая сезонность'!$A$2:$M$6,'данные + прогноз'!AN$3+1,0)</f>
        <v>10269.45380047328</v>
      </c>
    </row>
    <row r="32" spans="2:40" ht="12.75">
      <c r="B32">
        <v>4</v>
      </c>
      <c r="C32" s="1">
        <v>29</v>
      </c>
      <c r="D32" s="1">
        <v>98.38</v>
      </c>
      <c r="E32" s="3"/>
      <c r="F32" s="3"/>
      <c r="G32" s="3"/>
      <c r="H32" s="3"/>
      <c r="I32" s="3">
        <v>742</v>
      </c>
      <c r="J32" s="3">
        <v>2841</v>
      </c>
      <c r="K32" s="3">
        <v>1636</v>
      </c>
      <c r="L32" s="3">
        <v>1696</v>
      </c>
      <c r="M32" s="3">
        <v>2230</v>
      </c>
      <c r="N32" s="4">
        <v>2306</v>
      </c>
      <c r="O32" s="4">
        <v>2466</v>
      </c>
      <c r="P32" s="4">
        <v>3000</v>
      </c>
      <c r="Q32" s="12">
        <f>AVERAGE(N32:P32)*VLOOKUP($B32,'скользящая сезонность'!$A$2:$M$6,'данные + прогноз'!Q$3+1,0)</f>
        <v>2008.7746489527594</v>
      </c>
      <c r="R32" s="12">
        <f>AVERAGE(O32:Q32)*VLOOKUP($B32,'скользящая сезонность'!$A$2:$M$6,'данные + прогноз'!R$3+1,0)</f>
        <v>3246.5882006165402</v>
      </c>
      <c r="S32" s="12">
        <f>AVERAGE(P32:R32)*VLOOKUP($B32,'скользящая сезонность'!$A$2:$M$6,'данные + прогноз'!S$3+1,0)</f>
        <v>2890.4059571780326</v>
      </c>
      <c r="T32" s="12">
        <f>AVERAGE(Q32:S32)*VLOOKUP($B32,'скользящая сезонность'!$A$2:$M$6,'данные + прогноз'!T$3+1,0)</f>
        <v>2293.4098945803103</v>
      </c>
      <c r="U32" s="12">
        <f>AVERAGE(R32:T32)*VLOOKUP($B32,'скользящая сезонность'!$A$2:$M$6,'данные + прогноз'!U$3+1,0)</f>
        <v>2454.820885491479</v>
      </c>
      <c r="V32" s="12">
        <f>AVERAGE(S32:U32)*VLOOKUP($B32,'скользящая сезонность'!$A$2:$M$6,'данные + прогноз'!V$3+1,0)</f>
        <v>2769.225421563464</v>
      </c>
      <c r="W32" s="12">
        <f>AVERAGE(T32:V32)*VLOOKUP($B32,'скользящая сезонность'!$A$2:$M$6,'данные + прогноз'!W$3+1,0)</f>
        <v>2563.5450811523683</v>
      </c>
      <c r="X32" s="12">
        <f>AVERAGE(U32:W32)*VLOOKUP($B32,'скользящая сезонность'!$A$2:$M$6,'данные + прогноз'!X$3+1,0)</f>
        <v>2601.7577318528142</v>
      </c>
      <c r="Y32" s="12">
        <f>AVERAGE(V32:X32)*VLOOKUP($B32,'скользящая сезонность'!$A$2:$M$6,'данные + прогноз'!Y$3+1,0)</f>
        <v>2498.4377564393026</v>
      </c>
      <c r="Z32" s="12">
        <f>AVERAGE(W32:Y32)*VLOOKUP($B32,'скользящая сезонность'!$A$2:$M$6,'данные + прогноз'!Z$3+1,0)</f>
        <v>1883.1888424212668</v>
      </c>
      <c r="AA32" s="12">
        <f>AVERAGE(X32:Z32)*VLOOKUP($B32,'скользящая сезонность'!$A$2:$M$6,'данные + прогноз'!AA$3+1,0)</f>
        <v>2284.040448815755</v>
      </c>
      <c r="AB32" s="12">
        <f>AVERAGE(Y32:AA32)*VLOOKUP($B32,'скользящая сезонность'!$A$2:$M$6,'данные + прогноз'!AB$3+1,0)</f>
        <v>3232.319406155338</v>
      </c>
      <c r="AC32" s="12">
        <f>AVERAGE(Z32:AB32)*VLOOKUP($B32,'скользящая сезонность'!$A$2:$M$6,'данные + прогноз'!AC$3+1,0)</f>
        <v>1912.5097577217173</v>
      </c>
      <c r="AD32" s="12">
        <f>AVERAGE(AA32:AC32)*VLOOKUP($B32,'скользящая сезонность'!$A$2:$M$6,'данные + прогноз'!AD$3+1,0)</f>
        <v>3226.649840455902</v>
      </c>
      <c r="AE32" s="12">
        <f>AVERAGE(AB32:AD32)*VLOOKUP($B32,'скользящая сезонность'!$A$2:$M$6,'данные + прогноз'!AE$3+1,0)</f>
        <v>2931.0610842232345</v>
      </c>
      <c r="AF32" s="12">
        <f>AVERAGE(AC32:AE32)*VLOOKUP($B32,'скользящая сезонность'!$A$2:$M$6,'данные + прогноз'!AF$3+1,0)</f>
        <v>2272.139610583338</v>
      </c>
      <c r="AG32" s="12">
        <f>AVERAGE(AD32:AF32)*VLOOKUP($B32,'скользящая сезонность'!$A$2:$M$6,'данные + прогноз'!AG$3+1,0)</f>
        <v>2454.659708712813</v>
      </c>
      <c r="AH32" s="12">
        <f>AVERAGE(AE32:AG32)*VLOOKUP($B32,'скользящая сезонность'!$A$2:$M$6,'данные + прогноз'!AH$3+1,0)</f>
        <v>2776.194553250238</v>
      </c>
      <c r="AI32" s="12">
        <f>AVERAGE(AF32:AH32)*VLOOKUP($B32,'скользящая сезонность'!$A$2:$M$6,'данные + прогноз'!AI$3+1,0)</f>
        <v>2558.6132489469874</v>
      </c>
      <c r="AJ32" s="12">
        <f>AVERAGE(AG32:AI32)*VLOOKUP($B32,'скользящая сезонность'!$A$2:$M$6,'данные + прогноз'!AJ$3+1,0)</f>
        <v>2602.3845260057687</v>
      </c>
      <c r="AK32" s="12">
        <f>AVERAGE(AH32:AJ32)*VLOOKUP($B32,'скользящая сезонность'!$A$2:$M$6,'данные + прогноз'!AK$3+1,0)</f>
        <v>2499.2766307776333</v>
      </c>
      <c r="AL32" s="12">
        <f>AVERAGE(AI32:AK32)*VLOOKUP($B32,'скользящая сезонность'!$A$2:$M$6,'данные + прогноз'!AL$3+1,0)</f>
        <v>1882.3371120197428</v>
      </c>
      <c r="AM32" s="12">
        <f>AVERAGE(AJ32:AL32)*VLOOKUP($B32,'скользящая сезонность'!$A$2:$M$6,'данные + прогноз'!AM$3+1,0)</f>
        <v>2284.241248222415</v>
      </c>
      <c r="AN32" s="12">
        <f>AVERAGE(AK32:AM32)*VLOOKUP($B32,'скользящая сезонность'!$A$2:$M$6,'данные + прогноз'!AN$3+1,0)</f>
        <v>3232.410543758222</v>
      </c>
    </row>
    <row r="33" spans="2:40" ht="12.75">
      <c r="B33">
        <v>4</v>
      </c>
      <c r="C33" s="1">
        <v>30</v>
      </c>
      <c r="D33" s="1">
        <v>128.72</v>
      </c>
      <c r="E33" s="3"/>
      <c r="F33" s="3"/>
      <c r="G33" s="3"/>
      <c r="H33" s="3"/>
      <c r="I33" s="3">
        <v>203</v>
      </c>
      <c r="J33" s="3">
        <v>2472</v>
      </c>
      <c r="K33" s="3">
        <v>975</v>
      </c>
      <c r="L33" s="3">
        <v>1786</v>
      </c>
      <c r="M33" s="3">
        <v>1327</v>
      </c>
      <c r="N33" s="4">
        <v>1479</v>
      </c>
      <c r="O33" s="4">
        <v>1489</v>
      </c>
      <c r="P33" s="4">
        <v>1505</v>
      </c>
      <c r="Q33" s="12">
        <f>AVERAGE(N33:P33)*VLOOKUP($B33,'скользящая сезонность'!$A$2:$M$6,'данные + прогноз'!Q$3+1,0)</f>
        <v>1156.1051215601767</v>
      </c>
      <c r="R33" s="12">
        <f>AVERAGE(O33:Q33)*VLOOKUP($B33,'скользящая сезонность'!$A$2:$M$6,'данные + прогноз'!R$3+1,0)</f>
        <v>1802.553649007097</v>
      </c>
      <c r="S33" s="12">
        <f>AVERAGE(P33:R33)*VLOOKUP($B33,'скользящая сезонность'!$A$2:$M$6,'данные + прогноз'!S$3+1,0)</f>
        <v>1562.8369262934013</v>
      </c>
      <c r="T33" s="12">
        <f>AVERAGE(Q33:S33)*VLOOKUP($B33,'скользящая сезонность'!$A$2:$M$6,'данные + прогноз'!T$3+1,0)</f>
        <v>1273.009732475239</v>
      </c>
      <c r="U33" s="12">
        <f>AVERAGE(R33:T33)*VLOOKUP($B33,'скользящая сезонность'!$A$2:$M$6,'данные + прогноз'!U$3+1,0)</f>
        <v>1350.6401211683767</v>
      </c>
      <c r="V33" s="12">
        <f>AVERAGE(S33:U33)*VLOOKUP($B33,'скользящая сезонность'!$A$2:$M$6,'данные + прогноз'!V$3+1,0)</f>
        <v>1517.7218156619606</v>
      </c>
      <c r="W33" s="12">
        <f>AVERAGE(T33:V33)*VLOOKUP($B33,'скользящая сезонность'!$A$2:$M$6,'данные + прогноз'!W$3+1,0)</f>
        <v>1412.2587065771904</v>
      </c>
      <c r="X33" s="12">
        <f>AVERAGE(U33:W33)*VLOOKUP($B33,'скользящая сезонность'!$A$2:$M$6,'данные + прогноз'!X$3+1,0)</f>
        <v>1430.1132790530312</v>
      </c>
      <c r="Y33" s="12">
        <f>AVERAGE(V33:X33)*VLOOKUP($B33,'скользящая сезонность'!$A$2:$M$6,'данные + прогноз'!Y$3+1,0)</f>
        <v>1372.9137577840584</v>
      </c>
      <c r="Z33" s="12">
        <f>AVERAGE(W33:Y33)*VLOOKUP($B33,'скользящая сезонность'!$A$2:$M$6,'данные + прогноз'!Z$3+1,0)</f>
        <v>1035.8099948300592</v>
      </c>
      <c r="AA33" s="12">
        <f>AVERAGE(X33:Z33)*VLOOKUP($B33,'скользящая сезонность'!$A$2:$M$6,'данные + прогноз'!AA$3+1,0)</f>
        <v>1255.560146987339</v>
      </c>
      <c r="AB33" s="12">
        <f>AVERAGE(Y33:AA33)*VLOOKUP($B33,'скользящая сезонность'!$A$2:$M$6,'данные + прогноз'!AB$3+1,0)</f>
        <v>1776.8868252237794</v>
      </c>
      <c r="AC33" s="12">
        <f>AVERAGE(Z33:AB33)*VLOOKUP($B33,'скользящая сезонность'!$A$2:$M$6,'данные + прогноз'!AC$3+1,0)</f>
        <v>1051.4940119425837</v>
      </c>
      <c r="AD33" s="12">
        <f>AVERAGE(AA33:AC33)*VLOOKUP($B33,'скользящая сезонность'!$A$2:$M$6,'данные + прогноз'!AD$3+1,0)</f>
        <v>1773.815965545573</v>
      </c>
      <c r="AE33" s="12">
        <f>AVERAGE(AB33:AD33)*VLOOKUP($B33,'скользящая сезонность'!$A$2:$M$6,'данные + прогноз'!AE$3+1,0)</f>
        <v>1611.3425051157235</v>
      </c>
      <c r="AF33" s="12">
        <f>AVERAGE(AC33:AE33)*VLOOKUP($B33,'скользящая сезонность'!$A$2:$M$6,'данные + прогноз'!AF$3+1,0)</f>
        <v>1249.1224516450545</v>
      </c>
      <c r="AG33" s="12">
        <f>AVERAGE(AD33:AF33)*VLOOKUP($B33,'скользящая сезонность'!$A$2:$M$6,'данные + прогноз'!AG$3+1,0)</f>
        <v>1349.4406112252216</v>
      </c>
      <c r="AH33" s="12">
        <f>AVERAGE(AE33:AG33)*VLOOKUP($B33,'скользящая сезонность'!$A$2:$M$6,'данные + прогноз'!AH$3+1,0)</f>
        <v>1526.211799599958</v>
      </c>
      <c r="AI33" s="12">
        <f>AVERAGE(AF33:AH33)*VLOOKUP($B33,'скользящая сезонность'!$A$2:$M$6,'данные + прогноз'!AI$3+1,0)</f>
        <v>1406.5989911915099</v>
      </c>
      <c r="AJ33" s="12">
        <f>AVERAGE(AG33:AI33)*VLOOKUP($B33,'скользящая сезонность'!$A$2:$M$6,'данные + прогноз'!AJ$3+1,0)</f>
        <v>1430.65809947422</v>
      </c>
      <c r="AK33" s="12">
        <f>AVERAGE(AH33:AJ33)*VLOOKUP($B33,'скользящая сезонность'!$A$2:$M$6,'данные + прогноз'!AK$3+1,0)</f>
        <v>1373.9765115450205</v>
      </c>
      <c r="AL33" s="12">
        <f>AVERAGE(AI33:AK33)*VLOOKUP($B33,'скользящая сезонность'!$A$2:$M$6,'данные + прогноз'!AL$3+1,0)</f>
        <v>1034.8142738719637</v>
      </c>
      <c r="AM33" s="12">
        <f>AVERAGE(AJ33:AL33)*VLOOKUP($B33,'скользящая сезонность'!$A$2:$M$6,'данные + прогноз'!AM$3+1,0)</f>
        <v>1255.7602645014697</v>
      </c>
      <c r="AN33" s="12">
        <f>AVERAGE(AK33:AM33)*VLOOKUP($B33,'скользящая сезонность'!$A$2:$M$6,'данные + прогноз'!AN$3+1,0)</f>
        <v>1777.016371921479</v>
      </c>
    </row>
    <row r="34" spans="2:40" ht="12.75">
      <c r="B34">
        <v>4</v>
      </c>
      <c r="C34" s="1">
        <v>31</v>
      </c>
      <c r="D34" s="1">
        <v>100.17</v>
      </c>
      <c r="E34" s="3">
        <v>453</v>
      </c>
      <c r="F34" s="3">
        <v>607</v>
      </c>
      <c r="G34" s="3">
        <v>1325</v>
      </c>
      <c r="H34" s="3">
        <v>1114</v>
      </c>
      <c r="I34" s="3">
        <v>1346</v>
      </c>
      <c r="J34" s="3">
        <v>1155</v>
      </c>
      <c r="K34" s="3">
        <v>1176</v>
      </c>
      <c r="L34" s="3">
        <v>1303</v>
      </c>
      <c r="M34" s="3">
        <v>1517</v>
      </c>
      <c r="N34" s="4">
        <v>1655</v>
      </c>
      <c r="O34" s="4">
        <v>1721</v>
      </c>
      <c r="P34" s="4">
        <v>1412</v>
      </c>
      <c r="Q34" s="12">
        <f>AVERAGE(N34:P34)*VLOOKUP($B34,'скользящая сезонность'!$A$2:$M$6,'данные + прогноз'!Q$3+1,0)</f>
        <v>1237.520975191175</v>
      </c>
      <c r="R34" s="12">
        <f>AVERAGE(O34:Q34)*VLOOKUP($B34,'скользящая сезонность'!$A$2:$M$6,'данные + прогноз'!R$3+1,0)</f>
        <v>1898.288911036365</v>
      </c>
      <c r="S34" s="12">
        <f>AVERAGE(P34:R34)*VLOOKUP($B34,'скользящая сезонность'!$A$2:$M$6,'данные + прогноз'!S$3+1,0)</f>
        <v>1592.300305485789</v>
      </c>
      <c r="T34" s="12">
        <f>AVERAGE(Q34:S34)*VLOOKUP($B34,'скользящая сезонность'!$A$2:$M$6,'данные + прогноз'!T$3+1,0)</f>
        <v>1331.1812492590552</v>
      </c>
      <c r="U34" s="12">
        <f>AVERAGE(R34:T34)*VLOOKUP($B34,'скользящая сезонность'!$A$2:$M$6,'данные + прогноз'!U$3+1,0)</f>
        <v>1404.0350582142348</v>
      </c>
      <c r="V34" s="12">
        <f>AVERAGE(S34:U34)*VLOOKUP($B34,'скользящая сезонность'!$A$2:$M$6,'данные + прогноз'!V$3+1,0)</f>
        <v>1568.8491846202276</v>
      </c>
      <c r="W34" s="12">
        <f>AVERAGE(T34:V34)*VLOOKUP($B34,'скользящая сезонность'!$A$2:$M$6,'данные + прогноз'!W$3+1,0)</f>
        <v>1467.7393024004396</v>
      </c>
      <c r="X34" s="12">
        <f>AVERAGE(U34:W34)*VLOOKUP($B34,'скользящая сезонность'!$A$2:$M$6,'данные + прогноз'!X$3+1,0)</f>
        <v>1483.5686757471412</v>
      </c>
      <c r="Y34" s="12">
        <f>AVERAGE(V34:X34)*VLOOKUP($B34,'скользящая сезонность'!$A$2:$M$6,'данные + прогноз'!Y$3+1,0)</f>
        <v>1423.3147815010075</v>
      </c>
      <c r="Z34" s="12">
        <f>AVERAGE(W34:Y34)*VLOOKUP($B34,'скользящая сезонность'!$A$2:$M$6,'данные + прогноз'!Z$3+1,0)</f>
        <v>1074.9634197715945</v>
      </c>
      <c r="AA34" s="12">
        <f>AVERAGE(X34:Z34)*VLOOKUP($B34,'скользящая сезонность'!$A$2:$M$6,'данные + прогноз'!AA$3+1,0)</f>
        <v>1302.3340686126498</v>
      </c>
      <c r="AB34" s="12">
        <f>AVERAGE(Y34:AA34)*VLOOKUP($B34,'скользящая сезонность'!$A$2:$M$6,'данные + прогноз'!AB$3+1,0)</f>
        <v>1842.9952632429656</v>
      </c>
      <c r="AC34" s="12">
        <f>AVERAGE(Z34:AB34)*VLOOKUP($B34,'скользящая сезонность'!$A$2:$M$6,'данные + прогноз'!AC$3+1,0)</f>
        <v>1090.789641099823</v>
      </c>
      <c r="AD34" s="12">
        <f>AVERAGE(AA34:AC34)*VLOOKUP($B34,'скользящая сезонность'!$A$2:$M$6,'данные + прогноз'!AD$3+1,0)</f>
        <v>1839.9128428482873</v>
      </c>
      <c r="AE34" s="12">
        <f>AVERAGE(AB34:AD34)*VLOOKUP($B34,'скользящая сезонность'!$A$2:$M$6,'данные + прогноз'!AE$3+1,0)</f>
        <v>1671.3892117980379</v>
      </c>
      <c r="AF34" s="12">
        <f>AVERAGE(AC34:AE34)*VLOOKUP($B34,'скользящая сезонность'!$A$2:$M$6,'данные + прогноз'!AF$3+1,0)</f>
        <v>1295.701226144249</v>
      </c>
      <c r="AG34" s="12">
        <f>AVERAGE(AD34:AF34)*VLOOKUP($B34,'скользящая сезонность'!$A$2:$M$6,'данные + прогноз'!AG$3+1,0)</f>
        <v>1399.735051487426</v>
      </c>
      <c r="AH34" s="12">
        <f>AVERAGE(AE34:AG34)*VLOOKUP($B34,'скользящая сезонность'!$A$2:$M$6,'данные + прогноз'!AH$3+1,0)</f>
        <v>1583.0997824376034</v>
      </c>
      <c r="AI34" s="12">
        <f>AVERAGE(AF34:AH34)*VLOOKUP($B34,'скользящая сезонность'!$A$2:$M$6,'данные + прогноз'!AI$3+1,0)</f>
        <v>1459.033451892642</v>
      </c>
      <c r="AJ34" s="12">
        <f>AVERAGE(AG34:AI34)*VLOOKUP($B34,'скользящая сезонность'!$A$2:$M$6,'данные + прогноз'!AJ$3+1,0)</f>
        <v>1483.9845313402168</v>
      </c>
      <c r="AK34" s="12">
        <f>AVERAGE(AH34:AJ34)*VLOOKUP($B34,'скользящая сезонность'!$A$2:$M$6,'данные + прогноз'!AK$3+1,0)</f>
        <v>1425.1916662889712</v>
      </c>
      <c r="AL34" s="12">
        <f>AVERAGE(AI34:AK34)*VLOOKUP($B34,'скользящая сезонность'!$A$2:$M$6,'данные + прогноз'!AL$3+1,0)</f>
        <v>1073.3875447368787</v>
      </c>
      <c r="AM34" s="12">
        <f>AVERAGE(AJ34:AL34)*VLOOKUP($B34,'скользящая сезонность'!$A$2:$M$6,'данные + прогноз'!AM$3+1,0)</f>
        <v>1302.5685322150837</v>
      </c>
      <c r="AN34" s="12">
        <f>AVERAGE(AK34:AM34)*VLOOKUP($B34,'скользящая сезонность'!$A$2:$M$6,'данные + прогноз'!AN$3+1,0)</f>
        <v>1843.254925315294</v>
      </c>
    </row>
    <row r="35" spans="2:40" ht="12.75">
      <c r="B35">
        <v>4</v>
      </c>
      <c r="C35" s="1">
        <v>32</v>
      </c>
      <c r="D35" s="1">
        <v>79.53</v>
      </c>
      <c r="E35" s="3">
        <v>487</v>
      </c>
      <c r="F35" s="3">
        <v>668</v>
      </c>
      <c r="G35" s="3">
        <v>1330</v>
      </c>
      <c r="H35" s="3">
        <v>1015</v>
      </c>
      <c r="I35" s="3">
        <v>1388</v>
      </c>
      <c r="J35" s="3">
        <v>1188</v>
      </c>
      <c r="K35" s="3">
        <v>1167</v>
      </c>
      <c r="L35" s="3">
        <v>1099</v>
      </c>
      <c r="M35" s="3">
        <v>1504</v>
      </c>
      <c r="N35" s="4">
        <v>1434</v>
      </c>
      <c r="O35" s="4">
        <v>1492</v>
      </c>
      <c r="P35" s="4">
        <v>1392</v>
      </c>
      <c r="Q35" s="12">
        <f>AVERAGE(N35:P35)*VLOOKUP($B35,'скользящая сезонность'!$A$2:$M$6,'данные + прогноз'!Q$3+1,0)</f>
        <v>1116.0433523131774</v>
      </c>
      <c r="R35" s="12">
        <f>AVERAGE(O35:Q35)*VLOOKUP($B35,'скользящая сезонность'!$A$2:$M$6,'данные + прогноз'!R$3+1,0)</f>
        <v>1737.3759289711886</v>
      </c>
      <c r="S35" s="12">
        <f>AVERAGE(P35:R35)*VLOOKUP($B35,'скользящая сезонность'!$A$2:$M$6,'данные + прогноз'!S$3+1,0)</f>
        <v>1486.4259033729832</v>
      </c>
      <c r="T35" s="12">
        <f>AVERAGE(Q35:S35)*VLOOKUP($B35,'скользящая сезонность'!$A$2:$M$6,'данные + прогноз'!T$3+1,0)</f>
        <v>1221.866729042879</v>
      </c>
      <c r="U35" s="12">
        <f>AVERAGE(R35:T35)*VLOOKUP($B35,'скользящая сезонность'!$A$2:$M$6,'данные + прогноз'!U$3+1,0)</f>
        <v>1294.5192148164547</v>
      </c>
      <c r="V35" s="12">
        <f>AVERAGE(S35:U35)*VLOOKUP($B35,'скользящая сезонность'!$A$2:$M$6,'данные + прогноз'!V$3+1,0)</f>
        <v>1451.1343720583861</v>
      </c>
      <c r="W35" s="12">
        <f>AVERAGE(T35:V35)*VLOOKUP($B35,'скользящая сезонность'!$A$2:$M$6,'данные + прогноз'!W$3+1,0)</f>
        <v>1352.9732555050348</v>
      </c>
      <c r="X35" s="12">
        <f>AVERAGE(U35:W35)*VLOOKUP($B35,'скользящая сезонность'!$A$2:$M$6,'данные + прогноз'!X$3+1,0)</f>
        <v>1369.3109391036087</v>
      </c>
      <c r="Y35" s="12">
        <f>AVERAGE(V35:X35)*VLOOKUP($B35,'скользящая сезонность'!$A$2:$M$6,'данные + прогноз'!Y$3+1,0)</f>
        <v>1314.1331421517789</v>
      </c>
      <c r="Z35" s="12">
        <f>AVERAGE(W35:Y35)*VLOOKUP($B35,'скользящая сезонность'!$A$2:$M$6,'данные + прогноз'!Z$3+1,0)</f>
        <v>991.857177714196</v>
      </c>
      <c r="AA35" s="12">
        <f>AVERAGE(X35:Z35)*VLOOKUP($B35,'скользящая сезонность'!$A$2:$M$6,'данные + прогноз'!AA$3+1,0)</f>
        <v>1202.072854582881</v>
      </c>
      <c r="AB35" s="12">
        <f>AVERAGE(Y35:AA35)*VLOOKUP($B35,'скользящая сезонность'!$A$2:$M$6,'данные + прогноз'!AB$3+1,0)</f>
        <v>1701.1321741224408</v>
      </c>
      <c r="AC35" s="12">
        <f>AVERAGE(Z35:AB35)*VLOOKUP($B35,'скользящая сезонность'!$A$2:$M$6,'данные + прогноз'!AC$3+1,0)</f>
        <v>1006.7295697824919</v>
      </c>
      <c r="AD35" s="12">
        <f>AVERAGE(AA35:AC35)*VLOOKUP($B35,'скользящая сезонность'!$A$2:$M$6,'данные + прогноз'!AD$3+1,0)</f>
        <v>1698.2381581779684</v>
      </c>
      <c r="AE35" s="12">
        <f>AVERAGE(AB35:AD35)*VLOOKUP($B35,'скользящая сезонность'!$A$2:$M$6,'данные + прогноз'!AE$3+1,0)</f>
        <v>1542.6841481069964</v>
      </c>
      <c r="AF35" s="12">
        <f>AVERAGE(AC35:AE35)*VLOOKUP($B35,'скользящая сезонность'!$A$2:$M$6,'данные + прогноз'!AF$3+1,0)</f>
        <v>1195.910057407537</v>
      </c>
      <c r="AG35" s="12">
        <f>AVERAGE(AD35:AF35)*VLOOKUP($B35,'скользящая сезонность'!$A$2:$M$6,'данные + прогноз'!AG$3+1,0)</f>
        <v>1291.9462322507138</v>
      </c>
      <c r="AH35" s="12">
        <f>AVERAGE(AE35:AG35)*VLOOKUP($B35,'скользящая сезонность'!$A$2:$M$6,'данные + прогноз'!AH$3+1,0)</f>
        <v>1461.1867832999712</v>
      </c>
      <c r="AI35" s="12">
        <f>AVERAGE(AF35:AH35)*VLOOKUP($B35,'скользящая сезонность'!$A$2:$M$6,'данные + прогноз'!AI$3+1,0)</f>
        <v>1346.6722882587242</v>
      </c>
      <c r="AJ35" s="12">
        <f>AVERAGE(AG35:AI35)*VLOOKUP($B35,'скользящая сезонность'!$A$2:$M$6,'данные + прогноз'!AJ$3+1,0)</f>
        <v>1369.7046514831027</v>
      </c>
      <c r="AK35" s="12">
        <f>AVERAGE(AH35:AJ35)*VLOOKUP($B35,'скользящая сезонность'!$A$2:$M$6,'данные + прогноз'!AK$3+1,0)</f>
        <v>1315.4383760468386</v>
      </c>
      <c r="AL35" s="12">
        <f>AVERAGE(AI35:AK35)*VLOOKUP($B35,'скользящая сезонность'!$A$2:$M$6,'данные + прогноз'!AL$3+1,0)</f>
        <v>990.7263363883357</v>
      </c>
      <c r="AM35" s="12">
        <f>AVERAGE(AJ35:AL35)*VLOOKUP($B35,'скользящая сезонность'!$A$2:$M$6,'данные + прогноз'!AM$3+1,0)</f>
        <v>1202.2586634429606</v>
      </c>
      <c r="AN35" s="12">
        <f>AVERAGE(AK35:AM35)*VLOOKUP($B35,'скользящая сезонность'!$A$2:$M$6,'данные + прогноз'!AN$3+1,0)</f>
        <v>1701.3068432233208</v>
      </c>
    </row>
    <row r="36" spans="2:40" ht="12.75">
      <c r="B36">
        <v>4</v>
      </c>
      <c r="C36" s="1">
        <v>33</v>
      </c>
      <c r="D36" s="1">
        <v>162.87</v>
      </c>
      <c r="E36" s="3">
        <v>907</v>
      </c>
      <c r="F36" s="3">
        <v>1234</v>
      </c>
      <c r="G36" s="3">
        <v>2674</v>
      </c>
      <c r="H36" s="3">
        <v>2255</v>
      </c>
      <c r="I36" s="3">
        <v>2032</v>
      </c>
      <c r="J36" s="3">
        <v>2257</v>
      </c>
      <c r="K36" s="3">
        <v>1830</v>
      </c>
      <c r="L36" s="3">
        <v>2615</v>
      </c>
      <c r="M36" s="3">
        <v>2181</v>
      </c>
      <c r="N36" s="4">
        <v>2272</v>
      </c>
      <c r="O36" s="4">
        <v>2219</v>
      </c>
      <c r="P36" s="4">
        <v>2467</v>
      </c>
      <c r="Q36" s="12">
        <f>AVERAGE(N36:P36)*VLOOKUP($B36,'скользящая сезонность'!$A$2:$M$6,'данные + прогноз'!Q$3+1,0)</f>
        <v>1798.3857446491638</v>
      </c>
      <c r="R36" s="12">
        <f>AVERAGE(O36:Q36)*VLOOKUP($B36,'скользящая сезонность'!$A$2:$M$6,'данные + прогноз'!R$3+1,0)</f>
        <v>2816.4234021120014</v>
      </c>
      <c r="S36" s="12">
        <f>AVERAGE(P36:R36)*VLOOKUP($B36,'скользящая сезонность'!$A$2:$M$6,'данные + прогноз'!S$3+1,0)</f>
        <v>2479.5158878406264</v>
      </c>
      <c r="T36" s="12">
        <f>AVERAGE(Q36:S36)*VLOOKUP($B36,'скользящая сезонность'!$A$2:$M$6,'данные + прогноз'!T$3+1,0)</f>
        <v>1997.3799423631524</v>
      </c>
      <c r="U36" s="12">
        <f>AVERAGE(R36:T36)*VLOOKUP($B36,'скользящая сезонность'!$A$2:$M$6,'данные + прогноз'!U$3+1,0)</f>
        <v>2123.716996814866</v>
      </c>
      <c r="V36" s="12">
        <f>AVERAGE(S36:U36)*VLOOKUP($B36,'скользящая сезонность'!$A$2:$M$6,'данные + прогноз'!V$3+1,0)</f>
        <v>2392.911911799965</v>
      </c>
      <c r="W36" s="12">
        <f>AVERAGE(T36:V36)*VLOOKUP($B36,'скользящая сезонность'!$A$2:$M$6,'данные + прогноз'!W$3+1,0)</f>
        <v>2221.3571852769983</v>
      </c>
      <c r="X36" s="12">
        <f>AVERAGE(U36:W36)*VLOOKUP($B36,'скользящая сезонность'!$A$2:$M$6,'данные + прогноз'!X$3+1,0)</f>
        <v>2251.0949204970198</v>
      </c>
      <c r="Y36" s="12">
        <f>AVERAGE(V36:X36)*VLOOKUP($B36,'скользящая сезонность'!$A$2:$M$6,'данные + прогноз'!Y$3+1,0)</f>
        <v>2161.7775078897494</v>
      </c>
      <c r="Z36" s="12">
        <f>AVERAGE(W36:Y36)*VLOOKUP($B36,'скользящая сезонность'!$A$2:$M$6,'данные + прогноз'!Z$3+1,0)</f>
        <v>1630.2100877898017</v>
      </c>
      <c r="AA36" s="12">
        <f>AVERAGE(X36:Z36)*VLOOKUP($B36,'скользящая сезонность'!$A$2:$M$6,'данные + прогноз'!AA$3+1,0)</f>
        <v>1976.4979627103778</v>
      </c>
      <c r="AB36" s="12">
        <f>AVERAGE(Y36:AA36)*VLOOKUP($B36,'скользящая сезонность'!$A$2:$M$6,'данные + прогноз'!AB$3+1,0)</f>
        <v>2797.2576009494055</v>
      </c>
      <c r="AC36" s="12">
        <f>AVERAGE(Z36:AB36)*VLOOKUP($B36,'скользящая сезонность'!$A$2:$M$6,'данные + прогноз'!AC$3+1,0)</f>
        <v>1655.1883496392397</v>
      </c>
      <c r="AD36" s="12">
        <f>AVERAGE(AA36:AC36)*VLOOKUP($B36,'скользящая сезонность'!$A$2:$M$6,'данные + прогноз'!AD$3+1,0)</f>
        <v>2792.342837287594</v>
      </c>
      <c r="AE36" s="12">
        <f>AVERAGE(AB36:AD36)*VLOOKUP($B36,'скользящая сезонность'!$A$2:$M$6,'данные + прогноз'!AE$3+1,0)</f>
        <v>2536.579076238497</v>
      </c>
      <c r="AF36" s="12">
        <f>AVERAGE(AC36:AE36)*VLOOKUP($B36,'скользящая сезонность'!$A$2:$M$6,'данные + прогноз'!AF$3+1,0)</f>
        <v>1966.3493971392427</v>
      </c>
      <c r="AG36" s="12">
        <f>AVERAGE(AD36:AF36)*VLOOKUP($B36,'скользящая сезонность'!$A$2:$M$6,'данные + прогноз'!AG$3+1,0)</f>
        <v>2124.2854159170615</v>
      </c>
      <c r="AH36" s="12">
        <f>AVERAGE(AE36:AG36)*VLOOKUP($B36,'скользящая сезонность'!$A$2:$M$6,'данные + прогноз'!AH$3+1,0)</f>
        <v>2402.5555616329902</v>
      </c>
      <c r="AI36" s="12">
        <f>AVERAGE(AF36:AH36)*VLOOKUP($B36,'скользящая сезонность'!$A$2:$M$6,'данные + прогноз'!AI$3+1,0)</f>
        <v>2214.2578286521675</v>
      </c>
      <c r="AJ36" s="12">
        <f>AVERAGE(AG36:AI36)*VLOOKUP($B36,'скользящая сезонность'!$A$2:$M$6,'данные + прогноз'!AJ$3+1,0)</f>
        <v>2252.1348470823887</v>
      </c>
      <c r="AK36" s="12">
        <f>AVERAGE(AH36:AJ36)*VLOOKUP($B36,'скользящая сезонность'!$A$2:$M$6,'данные + прогноз'!AK$3+1,0)</f>
        <v>2162.906113119308</v>
      </c>
      <c r="AL36" s="12">
        <f>AVERAGE(AI36:AK36)*VLOOKUP($B36,'скользящая сезонность'!$A$2:$M$6,'данные + прогноз'!AL$3+1,0)</f>
        <v>1628.9984504461572</v>
      </c>
      <c r="AM36" s="12">
        <f>AVERAGE(AJ36:AL36)*VLOOKUP($B36,'скользящая сезонность'!$A$2:$M$6,'данные + прогноз'!AM$3+1,0)</f>
        <v>1976.8109321209324</v>
      </c>
      <c r="AN36" s="12">
        <f>AVERAGE(AK36:AM36)*VLOOKUP($B36,'скользящая сезонность'!$A$2:$M$6,'данные + прогноз'!AN$3+1,0)</f>
        <v>2797.3691022860694</v>
      </c>
    </row>
    <row r="37" spans="3:16" ht="12.75"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</row>
    <row r="38" spans="3:16" ht="12.75"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</row>
    <row r="39" spans="3:16" ht="12.75"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</row>
    <row r="40" spans="3:16" ht="12.75"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9"/>
      <c r="O40" s="9"/>
      <c r="P40" s="9"/>
    </row>
    <row r="41" spans="3:16" ht="12.75"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9"/>
    </row>
    <row r="42" spans="3:16" ht="12.75">
      <c r="C42" s="7"/>
      <c r="D42" s="7"/>
      <c r="E42" s="8"/>
      <c r="F42" s="8"/>
      <c r="G42" s="8"/>
      <c r="H42" s="8"/>
      <c r="I42" s="8"/>
      <c r="J42" s="8"/>
      <c r="K42" s="8"/>
      <c r="L42" s="8"/>
      <c r="M42" s="8"/>
      <c r="N42" s="9"/>
      <c r="O42" s="9"/>
      <c r="P42" s="9"/>
    </row>
    <row r="43" spans="3:16" ht="12.75"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9"/>
    </row>
    <row r="44" spans="3:16" ht="12.75"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9"/>
      <c r="O44" s="9"/>
      <c r="P44" s="9"/>
    </row>
    <row r="45" spans="3:16" ht="12.75"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</row>
    <row r="46" spans="3:16" ht="12.75"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</row>
    <row r="47" spans="3:16" ht="12.75"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</row>
    <row r="48" spans="3:16" ht="12.75">
      <c r="C48" s="7"/>
      <c r="D48" s="7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</row>
    <row r="49" spans="3:16" ht="12.75"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  <c r="N49" s="9"/>
      <c r="O49" s="9"/>
      <c r="P49" s="9"/>
    </row>
    <row r="50" spans="3:16" ht="12.75"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</row>
    <row r="51" spans="3:16" ht="12.75">
      <c r="C51" s="7"/>
      <c r="D51" s="7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</row>
    <row r="52" spans="3:16" ht="12.75">
      <c r="C52" s="7"/>
      <c r="D52" s="7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</row>
    <row r="53" spans="3:16" ht="12.75">
      <c r="C53" s="7"/>
      <c r="D53" s="7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</row>
    <row r="54" spans="3:16" ht="12.75">
      <c r="C54" s="7"/>
      <c r="D54" s="7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</row>
    <row r="55" spans="3:16" ht="12.75">
      <c r="C55" s="7"/>
      <c r="D55" s="7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</row>
    <row r="56" spans="3:16" ht="12.75">
      <c r="C56" s="7"/>
      <c r="D56" s="7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</row>
    <row r="57" spans="3:16" ht="12.75"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</row>
    <row r="58" spans="3:16" ht="12.75">
      <c r="C58" s="7"/>
      <c r="D58" s="7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</row>
    <row r="59" spans="3:16" ht="12.75">
      <c r="C59" s="7"/>
      <c r="D59" s="7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</row>
    <row r="60" spans="3:16" ht="12.75">
      <c r="C60" s="7"/>
      <c r="D60" s="7"/>
      <c r="E60" s="8"/>
      <c r="F60" s="8"/>
      <c r="G60" s="8"/>
      <c r="H60" s="8"/>
      <c r="I60" s="8"/>
      <c r="J60" s="8"/>
      <c r="K60" s="8"/>
      <c r="L60" s="8"/>
      <c r="M60" s="8"/>
      <c r="N60" s="9"/>
      <c r="O60" s="9"/>
      <c r="P60" s="9"/>
    </row>
    <row r="61" spans="3:16" ht="12.75">
      <c r="C61" s="7"/>
      <c r="D61" s="7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</row>
    <row r="62" spans="3:16" ht="12.75">
      <c r="C62" s="7"/>
      <c r="D62" s="7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</row>
    <row r="63" spans="3:16" ht="12.75">
      <c r="C63" s="7"/>
      <c r="D63" s="7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</row>
    <row r="64" spans="3:16" ht="12.75">
      <c r="C64" s="7"/>
      <c r="D64" s="7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</row>
    <row r="65" spans="3:16" ht="12.75">
      <c r="C65" s="7"/>
      <c r="D65" s="7"/>
      <c r="E65" s="8"/>
      <c r="F65" s="8"/>
      <c r="G65" s="8"/>
      <c r="H65" s="8"/>
      <c r="I65" s="8"/>
      <c r="J65" s="8"/>
      <c r="K65" s="8"/>
      <c r="L65" s="8"/>
      <c r="M65" s="8"/>
      <c r="N65" s="9"/>
      <c r="O65" s="9"/>
      <c r="P65" s="9"/>
    </row>
    <row r="66" spans="3:16" ht="12.75"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</row>
    <row r="67" spans="3:16" ht="12.75">
      <c r="C67" s="7"/>
      <c r="D67" s="7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</row>
    <row r="68" spans="3:16" ht="12.75">
      <c r="C68" s="7"/>
      <c r="D68" s="7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</row>
    <row r="69" spans="3:16" ht="12.75"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</row>
    <row r="70" spans="3:16" ht="12.75"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</row>
    <row r="71" spans="3:16" ht="12.75"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9"/>
      <c r="O71" s="9"/>
      <c r="P71" s="9"/>
    </row>
    <row r="72" spans="3:16" ht="12.75"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9"/>
      <c r="O72" s="9"/>
      <c r="P72" s="9"/>
    </row>
    <row r="73" spans="3:16" ht="12.75"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9"/>
      <c r="O73" s="9"/>
      <c r="P73" s="9"/>
    </row>
    <row r="74" spans="3:16" ht="12.75"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9"/>
      <c r="O74" s="9"/>
      <c r="P74" s="9"/>
    </row>
    <row r="75" spans="3:16" ht="12.75"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9"/>
      <c r="O75" s="9"/>
      <c r="P75" s="9"/>
    </row>
    <row r="76" spans="3:16" ht="12.75"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9"/>
      <c r="O76" s="9"/>
      <c r="P76" s="9"/>
    </row>
    <row r="77" spans="3:16" ht="12.75"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9"/>
      <c r="O77" s="9"/>
      <c r="P77" s="9"/>
    </row>
    <row r="78" spans="3:16" ht="12.75"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9"/>
      <c r="O78" s="9"/>
      <c r="P78" s="9"/>
    </row>
    <row r="79" spans="3:16" ht="12.75"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9"/>
      <c r="O79" s="9"/>
      <c r="P79" s="9"/>
    </row>
    <row r="80" spans="3:16" ht="12.75"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9"/>
      <c r="O80" s="9"/>
      <c r="P80" s="9"/>
    </row>
    <row r="81" spans="3:16" ht="12.75"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9"/>
      <c r="O81" s="9"/>
      <c r="P81" s="9"/>
    </row>
    <row r="82" spans="3:16" ht="12.75"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9"/>
      <c r="O82" s="9"/>
      <c r="P82" s="9"/>
    </row>
    <row r="83" spans="3:16" ht="12.75"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9"/>
      <c r="O83" s="9"/>
      <c r="P83" s="9"/>
    </row>
    <row r="84" spans="3:16" ht="12.75"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9"/>
      <c r="O84" s="9"/>
      <c r="P84" s="9"/>
    </row>
    <row r="85" spans="3:16" ht="12.75"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9"/>
      <c r="O85" s="9"/>
      <c r="P85" s="9"/>
    </row>
    <row r="86" spans="3:16" ht="12.75"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9"/>
      <c r="O86" s="9"/>
      <c r="P86" s="9"/>
    </row>
    <row r="87" spans="3:16" ht="12.75"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9"/>
      <c r="O87" s="9"/>
      <c r="P87" s="9"/>
    </row>
    <row r="88" spans="3:16" ht="12.75"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9"/>
      <c r="O88" s="9"/>
      <c r="P88" s="9"/>
    </row>
    <row r="89" spans="3:16" ht="12.75"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9"/>
      <c r="O89" s="9"/>
      <c r="P89" s="9"/>
    </row>
    <row r="90" spans="3:16" ht="12.75"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9"/>
      <c r="O90" s="9"/>
      <c r="P90" s="9"/>
    </row>
    <row r="91" spans="3:16" ht="12.75"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9"/>
      <c r="O91" s="9"/>
      <c r="P91" s="9"/>
    </row>
    <row r="92" spans="3:16" ht="12.75"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9"/>
      <c r="O92" s="9"/>
      <c r="P92" s="9"/>
    </row>
    <row r="93" spans="3:16" ht="12.75"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9"/>
      <c r="O93" s="9"/>
      <c r="P93" s="9"/>
    </row>
    <row r="94" spans="3:16" ht="12.75"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9"/>
      <c r="O94" s="9"/>
      <c r="P94" s="9"/>
    </row>
    <row r="95" spans="3:16" ht="12.75"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9"/>
      <c r="O95" s="9"/>
      <c r="P95" s="9"/>
    </row>
    <row r="96" spans="3:16" ht="12.75">
      <c r="C96" s="7"/>
      <c r="D96" s="7"/>
      <c r="E96" s="8"/>
      <c r="F96" s="8"/>
      <c r="G96" s="8"/>
      <c r="H96" s="8"/>
      <c r="I96" s="8"/>
      <c r="J96" s="8"/>
      <c r="K96" s="8"/>
      <c r="L96" s="8"/>
      <c r="M96" s="8"/>
      <c r="N96" s="9"/>
      <c r="O96" s="9"/>
      <c r="P96" s="9"/>
    </row>
    <row r="97" spans="3:16" ht="12.75"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9"/>
      <c r="O97" s="9"/>
      <c r="P97" s="9"/>
    </row>
    <row r="98" spans="3:16" ht="12.75"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9"/>
      <c r="O98" s="9"/>
      <c r="P98" s="9"/>
    </row>
    <row r="99" spans="3:16" ht="12.75"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9"/>
      <c r="O99" s="9"/>
      <c r="P99" s="9"/>
    </row>
    <row r="100" spans="3:16" ht="12.75"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9"/>
      <c r="O100" s="9"/>
      <c r="P100" s="9"/>
    </row>
    <row r="101" spans="3:16" ht="12.75"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9"/>
      <c r="O101" s="9"/>
      <c r="P101" s="9"/>
    </row>
    <row r="102" spans="3:16" ht="12.75"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9"/>
      <c r="O102" s="9"/>
      <c r="P102" s="9"/>
    </row>
    <row r="103" spans="3:16" ht="12.75">
      <c r="C103" s="7"/>
      <c r="D103" s="7"/>
      <c r="E103" s="8"/>
      <c r="F103" s="8"/>
      <c r="G103" s="8"/>
      <c r="H103" s="8"/>
      <c r="I103" s="8"/>
      <c r="J103" s="8"/>
      <c r="K103" s="8"/>
      <c r="L103" s="8"/>
      <c r="M103" s="8"/>
      <c r="N103" s="9"/>
      <c r="O103" s="9"/>
      <c r="P103" s="9"/>
    </row>
    <row r="104" spans="3:16" ht="12.75"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9"/>
      <c r="O104" s="9"/>
      <c r="P104" s="9"/>
    </row>
    <row r="105" spans="3:16" ht="12.75">
      <c r="C105" s="7"/>
      <c r="D105" s="7"/>
      <c r="E105" s="8"/>
      <c r="F105" s="8"/>
      <c r="G105" s="8"/>
      <c r="H105" s="8"/>
      <c r="I105" s="8"/>
      <c r="J105" s="8"/>
      <c r="K105" s="8"/>
      <c r="L105" s="8"/>
      <c r="M105" s="8"/>
      <c r="N105" s="9"/>
      <c r="O105" s="9"/>
      <c r="P105" s="9"/>
    </row>
    <row r="106" spans="3:16" ht="12.75">
      <c r="C106" s="7"/>
      <c r="D106" s="7"/>
      <c r="E106" s="8"/>
      <c r="F106" s="8"/>
      <c r="G106" s="8"/>
      <c r="H106" s="8"/>
      <c r="I106" s="8"/>
      <c r="J106" s="8"/>
      <c r="K106" s="8"/>
      <c r="L106" s="8"/>
      <c r="M106" s="8"/>
      <c r="N106" s="9"/>
      <c r="O106" s="9"/>
      <c r="P106" s="9"/>
    </row>
  </sheetData>
  <sheetProtection/>
  <autoFilter ref="C3:P36"/>
  <mergeCells count="1">
    <mergeCell ref="Q1:AH1"/>
  </mergeCells>
  <hyperlinks>
    <hyperlink ref="A1" r:id="rId1" display="www.4analytics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5.7109375" style="0" bestFit="1" customWidth="1"/>
    <col min="2" max="13" width="4.8515625" style="0" bestFit="1" customWidth="1"/>
  </cols>
  <sheetData>
    <row r="1" spans="1:13" ht="12.75">
      <c r="A1" t="s">
        <v>3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3" ht="12.75">
      <c r="A2">
        <v>1</v>
      </c>
      <c r="B2" s="11">
        <v>0.8141400309406968</v>
      </c>
      <c r="C2" s="11">
        <v>0.7343683782176477</v>
      </c>
      <c r="D2" s="11">
        <v>1.7774351672461375</v>
      </c>
      <c r="E2" s="11">
        <v>1.0101663932336142</v>
      </c>
      <c r="F2" s="11">
        <v>1.0529882258079788</v>
      </c>
      <c r="G2" s="11">
        <v>0.9951494406839431</v>
      </c>
      <c r="H2" s="11">
        <v>0.9830363602537686</v>
      </c>
      <c r="I2" s="11">
        <v>0.40083598388627273</v>
      </c>
      <c r="J2" s="11">
        <v>1.4023001338468</v>
      </c>
      <c r="K2" s="11">
        <v>1.3823155622524537</v>
      </c>
      <c r="L2" s="11">
        <v>1.0566958894998197</v>
      </c>
      <c r="M2" s="11">
        <v>0.7266037420488232</v>
      </c>
    </row>
    <row r="3" spans="1:13" ht="12.75">
      <c r="A3">
        <v>2</v>
      </c>
      <c r="B3" s="11">
        <v>0.8636599814807597</v>
      </c>
      <c r="C3" s="11">
        <v>1.0328516911435746</v>
      </c>
      <c r="D3" s="11">
        <v>1.249541615441451</v>
      </c>
      <c r="E3" s="11">
        <v>1.071606123607689</v>
      </c>
      <c r="F3" s="11">
        <v>0.6880382637788952</v>
      </c>
      <c r="G3" s="11">
        <v>0.9878424142965302</v>
      </c>
      <c r="H3" s="11">
        <v>0.7799155681808444</v>
      </c>
      <c r="I3" s="11">
        <v>0.9683686783574493</v>
      </c>
      <c r="J3" s="11">
        <v>1.1344095333938427</v>
      </c>
      <c r="K3" s="11">
        <v>1.1132321170983253</v>
      </c>
      <c r="L3" s="11">
        <v>1.0614377464219162</v>
      </c>
      <c r="M3" s="11">
        <v>1.1192071795473468</v>
      </c>
    </row>
    <row r="4" spans="1:13" ht="12.75">
      <c r="A4">
        <v>3</v>
      </c>
      <c r="B4" s="11">
        <v>0.6270226942139143</v>
      </c>
      <c r="C4" s="11">
        <v>0.9195774010741764</v>
      </c>
      <c r="D4" s="11">
        <v>1.8726990843497973</v>
      </c>
      <c r="E4" s="11">
        <v>1.082542265427833</v>
      </c>
      <c r="F4" s="11">
        <v>1.212292855209659</v>
      </c>
      <c r="G4" s="11">
        <v>0.8382562951413417</v>
      </c>
      <c r="H4" s="11">
        <v>0.8651146844124369</v>
      </c>
      <c r="I4" s="11">
        <v>0.7818011980643083</v>
      </c>
      <c r="J4" s="11">
        <v>1.169320143554733</v>
      </c>
      <c r="K4" s="11">
        <v>1.033579577001176</v>
      </c>
      <c r="L4" s="11">
        <v>1.0090610513513492</v>
      </c>
      <c r="M4" s="11">
        <v>0.8580414186003369</v>
      </c>
    </row>
    <row r="5" spans="1:13" ht="12.75">
      <c r="A5">
        <v>4</v>
      </c>
      <c r="B5" s="11">
        <v>0.7753890821999844</v>
      </c>
      <c r="C5" s="11">
        <v>1.3030178245191903</v>
      </c>
      <c r="D5" s="11">
        <v>1.050373924143927</v>
      </c>
      <c r="E5" s="11">
        <v>0.8446384677701477</v>
      </c>
      <c r="F5" s="11">
        <v>0.873559868628104</v>
      </c>
      <c r="G5" s="11">
        <v>1.087586247448841</v>
      </c>
      <c r="H5" s="11">
        <v>1.0230369206253813</v>
      </c>
      <c r="I5" s="11">
        <v>1.0022705104145433</v>
      </c>
      <c r="J5" s="11">
        <v>0.9446451065184701</v>
      </c>
      <c r="K5" s="11">
        <v>0.7371813380255532</v>
      </c>
      <c r="L5" s="11">
        <v>0.9812035285400498</v>
      </c>
      <c r="M5" s="11">
        <v>1.4547618639077404</v>
      </c>
    </row>
    <row r="6" spans="1:13" ht="12.75">
      <c r="A6">
        <v>5</v>
      </c>
      <c r="B6" s="11">
        <v>0.6403411135561221</v>
      </c>
      <c r="C6" s="11">
        <v>0.9680181824048717</v>
      </c>
      <c r="D6" s="11">
        <v>1.636400552553634</v>
      </c>
      <c r="E6" s="11">
        <v>1.080050467589338</v>
      </c>
      <c r="F6" s="11">
        <v>0.9240617582567818</v>
      </c>
      <c r="G6" s="11">
        <v>1.0901136067009451</v>
      </c>
      <c r="H6" s="11">
        <v>0.9406665315310898</v>
      </c>
      <c r="I6" s="11">
        <v>0.8931693861683265</v>
      </c>
      <c r="J6" s="11">
        <v>1.0218210881436254</v>
      </c>
      <c r="K6" s="11">
        <v>1.0118404937291525</v>
      </c>
      <c r="L6" s="11">
        <v>1.0893229569816005</v>
      </c>
      <c r="M6" s="11">
        <v>0.8480550153295145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A12"/>
  <sheetViews>
    <sheetView zoomScale="90" zoomScaleNormal="90" zoomScalePageLayoutView="0" workbookViewId="0" topLeftCell="A1">
      <selection activeCell="A15" sqref="A15"/>
    </sheetView>
  </sheetViews>
  <sheetFormatPr defaultColWidth="9.140625" defaultRowHeight="12.75"/>
  <cols>
    <col min="1" max="1" width="146.140625" style="23" customWidth="1"/>
    <col min="2" max="16384" width="9.140625" style="23" customWidth="1"/>
  </cols>
  <sheetData>
    <row r="1" ht="112.5" customHeight="1">
      <c r="A1" s="22" t="s">
        <v>7</v>
      </c>
    </row>
    <row r="2" ht="32.25" customHeight="1">
      <c r="A2" s="24"/>
    </row>
    <row r="3" s="26" customFormat="1" ht="17.25">
      <c r="A3" s="25" t="s">
        <v>8</v>
      </c>
    </row>
    <row r="4" s="26" customFormat="1" ht="17.25">
      <c r="A4" s="25" t="s">
        <v>9</v>
      </c>
    </row>
    <row r="5" s="26" customFormat="1" ht="17.25">
      <c r="A5" s="25" t="s">
        <v>10</v>
      </c>
    </row>
    <row r="6" s="26" customFormat="1" ht="17.25">
      <c r="A6" s="25" t="s">
        <v>11</v>
      </c>
    </row>
    <row r="7" s="26" customFormat="1" ht="17.25">
      <c r="A7" s="25" t="s">
        <v>12</v>
      </c>
    </row>
    <row r="8" s="26" customFormat="1" ht="17.25">
      <c r="A8" s="25" t="s">
        <v>13</v>
      </c>
    </row>
    <row r="9" s="26" customFormat="1" ht="17.25">
      <c r="A9" s="25" t="s">
        <v>14</v>
      </c>
    </row>
    <row r="10" s="26" customFormat="1" ht="17.25">
      <c r="A10" s="25" t="s">
        <v>15</v>
      </c>
    </row>
    <row r="11" ht="31.5" customHeight="1">
      <c r="A11" s="24"/>
    </row>
    <row r="12" ht="57.75" customHeight="1">
      <c r="A12" s="27" t="s">
        <v>16</v>
      </c>
    </row>
  </sheetData>
  <sheetProtection/>
  <hyperlinks>
    <hyperlink ref="A12" r:id="rId1" display="Регистрируйтесь на сайте и скачивайте программу для прогнозирования! - тестовый период 10 дней."/>
    <hyperlink ref="A1:A11" r:id="rId2" display="http://novoforecast.com/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rgb="FF92D050"/>
  </sheetPr>
  <dimension ref="A2:A14"/>
  <sheetViews>
    <sheetView zoomScale="90" zoomScaleNormal="90" zoomScalePageLayoutView="0" workbookViewId="0" topLeftCell="A1">
      <selection activeCell="A15" sqref="A15"/>
    </sheetView>
  </sheetViews>
  <sheetFormatPr defaultColWidth="9.140625" defaultRowHeight="12.75"/>
  <cols>
    <col min="1" max="1" width="138.57421875" style="28" customWidth="1"/>
    <col min="2" max="16384" width="9.140625" style="28" customWidth="1"/>
  </cols>
  <sheetData>
    <row r="1" ht="11.25" customHeight="1"/>
    <row r="2" ht="35.25" customHeight="1">
      <c r="A2" s="29" t="s">
        <v>17</v>
      </c>
    </row>
    <row r="3" ht="41.25" customHeight="1"/>
    <row r="4" s="31" customFormat="1" ht="17.25">
      <c r="A4" s="30" t="s">
        <v>18</v>
      </c>
    </row>
    <row r="5" s="31" customFormat="1" ht="17.25">
      <c r="A5" s="30" t="s">
        <v>19</v>
      </c>
    </row>
    <row r="6" s="31" customFormat="1" ht="17.25">
      <c r="A6" s="30" t="s">
        <v>20</v>
      </c>
    </row>
    <row r="7" s="31" customFormat="1" ht="17.25">
      <c r="A7" s="30" t="s">
        <v>21</v>
      </c>
    </row>
    <row r="8" ht="42" customHeight="1"/>
    <row r="9" ht="27" customHeight="1">
      <c r="A9" s="32" t="s">
        <v>22</v>
      </c>
    </row>
    <row r="10" ht="10.5" customHeight="1"/>
    <row r="11" ht="52.5" customHeight="1">
      <c r="A11" s="33" t="s">
        <v>23</v>
      </c>
    </row>
    <row r="12" ht="3.75" customHeight="1">
      <c r="A12" s="33"/>
    </row>
    <row r="13" ht="66.75" customHeight="1">
      <c r="A13" s="33" t="s">
        <v>24</v>
      </c>
    </row>
    <row r="14" ht="6" customHeight="1">
      <c r="A14" s="34"/>
    </row>
  </sheetData>
  <sheetProtection/>
  <hyperlinks>
    <hyperlink ref="A9" r:id="rId1" display="Зарегистрируйтесь  на сайте и начните работать с одним из лучших инструментов для бизнес-аналитики сегодня!"/>
    <hyperlink ref="A2" r:id="rId2" display="10 БЕСПЛАТНЫХ УРОКОВ ПО БИЗНЕС-АНАЛИЗУ НА QLIK SENSE"/>
    <hyperlink ref="A4" r:id="rId3" display="&gt; 10 бесплатных видео уроков по бизнес-анализу"/>
    <hyperlink ref="A5" r:id="rId4" display="&gt; 10 презентаций с пошаговыми инструкциями"/>
    <hyperlink ref="A6" r:id="rId5" display="&gt; программа Qlik Sense - бесплатно на одного пользователя"/>
    <hyperlink ref="A7" r:id="rId6" display="&gt; Дополнительные материалы"/>
    <hyperlink ref="A11" r:id="rId7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  <hyperlink ref="A13" r:id="rId8" display="Qlik Sense позволяет быстро создавать сочетания визуальных представлений,глубоко исследовать данные, мгновенно выявлять взаимосвязи и рассматривать возможности с любой точки зрения."/>
    <hyperlink ref="A11:A13" r:id="rId9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</hyperlinks>
  <printOptions/>
  <pageMargins left="0.7" right="0.7" top="0.75" bottom="0.75" header="0.3" footer="0.3"/>
  <pageSetup horizontalDpi="600" verticalDpi="6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Лёська</cp:lastModifiedBy>
  <dcterms:created xsi:type="dcterms:W3CDTF">2012-11-02T08:05:24Z</dcterms:created>
  <dcterms:modified xsi:type="dcterms:W3CDTF">2015-11-29T17:01:41Z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